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ADIEL CASTRILLON 2022\INFORMES ADIEL 2023\CGR 2023\planes de mejoramineto cgr 2023\PLAN DE MEJORAMIENTO CGR A JUNIO REAL 2023\"/>
    </mc:Choice>
  </mc:AlternateContent>
  <xr:revisionPtr revIDLastSave="0" documentId="13_ncr:1_{ACAE3AE0-B6E9-43AB-9919-12AE0CD700B3}" xr6:coauthVersionLast="47" xr6:coauthVersionMax="47" xr10:uidLastSave="{00000000-0000-0000-0000-000000000000}"/>
  <bookViews>
    <workbookView xWindow="14400" yWindow="0" windowWidth="14400" windowHeight="15600" xr2:uid="{00000000-000D-0000-FFFF-FFFF00000000}"/>
  </bookViews>
  <sheets>
    <sheet name="400 F14.1  PLANES DE MEJO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9" i="1" l="1"/>
  <c r="M28" i="1"/>
  <c r="M27" i="1"/>
  <c r="M26" i="1"/>
  <c r="M25" i="1"/>
  <c r="M24" i="1"/>
  <c r="M23" i="1"/>
  <c r="M22" i="1"/>
  <c r="M21" i="1"/>
  <c r="M20" i="1"/>
  <c r="M19" i="1"/>
  <c r="M18" i="1"/>
  <c r="M17" i="1"/>
  <c r="M16" i="1"/>
</calcChain>
</file>

<file path=xl/sharedStrings.xml><?xml version="1.0" encoding="utf-8"?>
<sst xmlns="http://schemas.openxmlformats.org/spreadsheetml/2006/main" count="197" uniqueCount="137">
  <si>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</si>
  <si>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</si>
  <si>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</si>
  <si>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</si>
  <si>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</si>
  <si>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</si>
  <si>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</si>
  <si>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</si>
  <si>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</si>
  <si>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</si>
  <si>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</si>
  <si>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</si>
  <si>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</si>
  <si>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</si>
  <si>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</si>
  <si>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</si>
  <si>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</si>
  <si>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</si>
  <si>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</si>
  <si>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</si>
  <si>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</si>
  <si>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</si>
  <si>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</si>
  <si>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</si>
  <si>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</si>
  <si>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</si>
  <si>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</si>
  <si>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H9 D9</t>
  </si>
  <si>
    <r>
      <rPr>
        <b/>
        <sz val="11"/>
        <color indexed="8"/>
        <rFont val="Calibri"/>
        <family val="2"/>
        <scheme val="minor"/>
      </rPr>
      <t>SOSTENIBILIDAD FINANCIERA DEL PLAN CONJUNTO (MADS,PNN,Carder,Corpocaldas, Cortolima, CRQ)</t>
    </r>
    <r>
      <rPr>
        <sz val="11"/>
        <color indexed="8"/>
        <rFont val="Calibri"/>
        <family val="2"/>
        <scheme val="minor"/>
      </rPr>
      <t>: La CGR determinó que el Plan Conjunto de Recuperación,Manejo, Mantenimiento y Conservación del PNN los Nevados no cuenta aún con una estrategia global definida dirigida a garantizar la sostenibilidad financiera para su implementación en el corto,mediano y largo plazo</t>
    </r>
  </si>
  <si>
    <t xml:space="preserve">Debilidades en la coordinación y en la toma de desiciones en relación con la definición de una estrategia que brinde soporte al aseguramiento permanente del financiamiento necesario para llevar a cabo las acciones dispuestas en el plan conjunto. </t>
  </si>
  <si>
    <t>Gestionar en el Comité Pleno la costrucción de una estretegia de sostenibilidad financiera global</t>
  </si>
  <si>
    <t>Gestionar con los diferentes actores responsables de la ejecución del Plan Conjunto, en el marco del Comité Pleno, la construcción de una estrategia global de sostenibilidad  financiera en el corto, mediano y largo plazo</t>
  </si>
  <si>
    <t>Informe de gestión</t>
  </si>
  <si>
    <t>Responsable SByE</t>
  </si>
  <si>
    <t>FILA_2</t>
  </si>
  <si>
    <t>Gestionar la asignación de recursos</t>
  </si>
  <si>
    <t>Gestionar la asignación de recursos en los planes de acción cuatrianual de la CORPOCALDAS.</t>
  </si>
  <si>
    <t>Plan de Acción</t>
  </si>
  <si>
    <t>Responsable SPAT y SByE</t>
  </si>
  <si>
    <t>FILA_3</t>
  </si>
  <si>
    <t>H 1</t>
  </si>
  <si>
    <t>Falta de gestión de Corpocaldas para dar cumplimiento a la entrega y requisitos del
cronograma de la PTAR de Guarinocito en el municipio de La Dorada.</t>
  </si>
  <si>
    <t>Controles inefectivos para garantizar el cumplimiento de las obligaciones impuestas
en los instrumentos ambientales; para este caso, en el permiso de vertimientos para
la PTAR Guarinocito del municipio de La Dorada.</t>
  </si>
  <si>
    <t>Dar continuidad a la ejecucíon del plan de seguimiento de usuarios del recurso hídrico, con énfasis en los prestadores de servicios de acueducto y alcantarillado y sus instrumentos de legalización a través del permiso de vertimiento y/o Planes de Saneamiento y Manejo de Vertimientos</t>
  </si>
  <si>
    <t>Realizar la acción de seguimiento a los instrumentos de PVo PSMV trámites en curso de los usuarios, para el caso puntual, sistema de tratamiento de aguas residuales del correg. de Guarinocito municipio de La Dorada, con la generación del respectivo informe técnico y comunicados a que haya lugar</t>
  </si>
  <si>
    <t>Acciones de seguimiento</t>
  </si>
  <si>
    <t>La acción de seguimiento corresponde a la visita de control realizada por la Autoridad Ambiental al usuario sujeto al permiso de vertimiento, con la generación del informe y comunicados que se deriven de la acción</t>
  </si>
  <si>
    <t>FILA_4</t>
  </si>
  <si>
    <t>H2 (D1)</t>
  </si>
  <si>
    <t>Falta de gestión efectiva por parte de Corpocaldas para tomar medidas efectivas
ante los sucesivos incumplimientos del PSMV de La Dorada y de los vertimientos
generados en este municipio.</t>
  </si>
  <si>
    <t>Falta de gestión efectiva en la aplicación del procedimiento para el seguimiento y
control a vertimientos y PSMV, y debilidad en los controles por parte de la
Corporación, para garantizar el uso de las medidas preventivas y sancionatorias
cuando correspondan.</t>
  </si>
  <si>
    <t xml:space="preserve">Generar un instrumento previamente concertado, en donde se establezcan los lineamientos, políticas de operación y acuerdos de niveles de servicio, que aseguren la adecuada comunicación e interacción de las áreas al interior de Corpocaldas y permitan gestionar y levar a término los procesos Sancionatorios Ambientales en condiciones de celeridad, oportunidad, eficacia y eficiencia. </t>
  </si>
  <si>
    <t>Coordinar entre la Dirección, las Subdirecciones y las áreas de apoyo de la Corporación la generación de los espacios necesarios para identificar, diagnosticar y resolver las situaciones de dificultad que afecten el normal flujo de los procesos y procedimientos en la gestión ambiental, cuyas conclusiones, lineamientos y recomendaciones se consignen en un documento que sirva de referente a todas las áreas que convergen en el proceso sancionatorio. 
Dimensionar los recursos y soluciones frente a las necesidades o requerimientos de cada área. Generar esquemas o líneas de trabajo que permitan armonizar la gestión integral de los procesos ambientales de cara a las necesidades de los usuarios. 
Establecer un cronograma de visitas al territorio, por subregiones de manera articulada con todas las Subdirecciones que tienen injerencia en los procesos misionales, propiciando un mejor servicio en términos de oportunidad y calidad respeto de los usuarios internos y externos que convergen y que interactúan en la gestión ambiental. 
Prestar un apoyo institucional que permita a los funcionarios de los municipios, tener todos los conocimientos y estrategias de atención orientados a una cultura de servicio inmediato, eficaz y sin reprocesos.</t>
  </si>
  <si>
    <t>Estrategia para esteblecer Politicas de Operación y/o acuerdos de niveles de servicio asociados al proceso sancionatorio ambiental</t>
  </si>
  <si>
    <t>FILA_5</t>
  </si>
  <si>
    <t>H1 (D)</t>
  </si>
  <si>
    <t xml:space="preserve">HALLAZGO No. 1. (D) USO APLICATIVO VENTANILLA INTEGRAL DE TRAMITES AMBIENTALES EN LINEA - VITAL, CUMPLIENDO A LO ESTABLECIDO EN EL ARTICULO 2.2.2.3.10.1 DEL DECRETO 1076 DE 2015 - CORPOCALDAS </t>
  </si>
  <si>
    <t>Lo anterior es originado por deficiencias en la aplicabilidad de la plataforma vital para la gestión de trámites ambientales, teniendo en cuenta que, se encuentran recibiendo y gestionando dichos trámites requeridos por diferentes usuraios, haciendo uso del aplicativo GEOAMBIENTAL, que no se encuentra establecido por el Decreto 1076 de 2015 en su articulo 2.2.23.10.1</t>
  </si>
  <si>
    <t>Definir una estrategia  para dar continuidad a la implementación y uso de VITAL en Corpocaldas con el acompañamiento y soporte del MADS</t>
  </si>
  <si>
    <t>Responsable Subdirección de Planificación Ambiental del Territorio</t>
  </si>
  <si>
    <t>FILA_6</t>
  </si>
  <si>
    <t>FILA_7</t>
  </si>
  <si>
    <t>Implementar de manera gradual la estrategia definida para dar continuidad a la implementación de la plataforma VITAL en la Corporación y la culminación del proceso de integración entre el sistema Corporativo Geoambiental y Vital, con el acompañamiento y soporte del MADS</t>
  </si>
  <si>
    <t>Estrategia implementada</t>
  </si>
  <si>
    <t>FILA_8</t>
  </si>
  <si>
    <t>H.05</t>
  </si>
  <si>
    <t>se puede asegurar con la información recopilada que existen varias necesidades de recursos para gestionar las necesidades esenciales de gestión en las diferentes categorías de manejo de las AP; así mismo, el personal asignado en la mayoría de las AP no es suficiente que garantice su correcta administración, y por último la clarificación de la ocupación, tenencia y regularización de tierras al interior de las áreas protegidas, presenta deficiencias que posiblemente impacten directa o indirectamente en gobernanza de las áreas protegidas, dificultando entre otras, la conservación y/o recuperación de los ecosistemas intervenidos</t>
  </si>
  <si>
    <t>Debilidades de las autoridades ambientales para gestionar recursos financieros y humanos suficientes para el cumplimiento de las actividades esenciales. Debilidades en la articulación con otras entidades de orden nacional para lograr el esclarecimiento de la tenencia de la tierra y la ocupación de territorio y regularización de tierras al interior de las ap. Debilidades en el cumplimiento de las funciones de administración y manejo asignadas a las CAR, para garantizar una administración efectiva. Falta de estrategia por parte del Gobierno regional para garantizar la sostenibilidad de las acciones necesarias y en la observancia de la importancia del fortalecimiento del componente humano en la gestión de las AP.</t>
  </si>
  <si>
    <t xml:space="preserve">Contratación de profesional de apoyo para la vigilancia de áreas protegidas en sistemas estratégicos en el Grupo de Biodiversidad y Ecosistemas </t>
  </si>
  <si>
    <t>Contrato de Prestación de servicios profesionales</t>
  </si>
  <si>
    <t>Corresponde al informe de auditoría de desempeño de áreas protegidas CGR</t>
  </si>
  <si>
    <t>FILA_9</t>
  </si>
  <si>
    <t>FILA_10</t>
  </si>
  <si>
    <t>FILA_11</t>
  </si>
  <si>
    <t>FILA_12</t>
  </si>
  <si>
    <t>H.06</t>
  </si>
  <si>
    <t>Dadas las consideraciones anteriores, respecto a la evaluación realizada se puede referir que no se cumple con lo establecido en la Resolución 531 de 2013 emitida por Parques Nacionales Naturales de Colombia -PNNC, en relación con la inclusión de los estudios de capacidad de carga en el componente de ordenamiento, que a su vez debe ser consignada en el plan de manejo del área protegida con vocación ecoturística. Igualmente, con lo establecido en el artículo 8 de la citada norma, que se relaciona con la capacitación de prestadores de servicios asociados al ecoturismo, que guarda estrecha relación con los planes de manejo. La falta de estudios que determinen las cargas de las AP no permite avanzar en una consolidación del sistema; además, ayuda a aumentar las brechas de desequilibrio en los departamentos o municipios que poseen en sus territorios AP, esto debido a que no se implementan una adecuada estructura de cargas y beneficios el Sistema Nacional de Parques Naturales, que garantice una gobernanza adecuada de dichas áreas y no se utiliza todo su potencial uso de acuerdo a sus objetivos de conservación. En relación con las implicaciones de la no existencia de participación de las comunidades en la toma de decisiones, cooperación y articulación, actúan en desmedro de la conservación efectiva en las áreas protegidas, no permite hacer frente a las problemáticas recurrentes de uso, ocupación y tenencia de la tierra al interior de las áreas protegidas y dificulta la solución de conflictos socio-ambientales</t>
  </si>
  <si>
    <t>Debilidades en la realización, actualización, formalización e incorporación al instrumento de ordenamiento territorial o en el plan de manejo de los estudios de capacidad de carga y la adopción instrumentos que regulen el acceso y el uso sostenible de los recursos  naturales en las AP. Débil articulación con comunidades, órganos de gubernamentales y no gubernamentales en torno a las áreas protegidas para la participación de los diferentes actores interesados en la gestión de la AP. También existen debilidades en el seguimiento y monitoreo de los instrumentos  existentes, en la capacitación de prestadores de servicios asociados al ecoturismo que contemplen los elementos incorporados a partir de la información contenida en el componente de ordenamiento y falta de acciones efectivas en las AP, que permitan el uso sostenible de los recursos naturales.</t>
  </si>
  <si>
    <t>FILA_13</t>
  </si>
  <si>
    <t>Determinación de la capacidad de carga en aquellas áreas protegidas que tienen potencial turístico</t>
  </si>
  <si>
    <t>FILA_14</t>
  </si>
  <si>
    <t>Adopción del estudio de la capacidad de carga</t>
  </si>
  <si>
    <t>Documento de adopción</t>
  </si>
  <si>
    <t>FILA_15</t>
  </si>
  <si>
    <t>H.07</t>
  </si>
  <si>
    <t>Continuando con la metodología de INDIMAPA, se analizó el diseño e implementación de instrumentos de planificación y gestión en las áreas protegidas. En este aspecto se revisan los indicadores de: i) Plan de gestión/instrumentos de planificación y ii) Protección, Investigación y Gestión participativa (comité de gestión), encontrando debilidades en cada uno de los indicadores que impactan la gestión y conservación de las áreas protegidas</t>
  </si>
  <si>
    <t>Presuntas debilidades de PNNC y las autoridades ambiéntales, para la adopción instrumentos que regulen el acceso, la gestión participativa, el uso sostenible y la protección de los recursos naturales en las áreas protegidas. Presuntas debilidades de PNNC y las autoridades ambientales para formalizar los mecanismos existentes en las áreas protegidas e involucrar a las comunidades (habilidades, conocimientos, estrategias de manejo, valores culturales y sociales, y demás) y el resultado de las investigaciones en la gestión de las áreas protegidas.</t>
  </si>
  <si>
    <t>Ajuste a los planes de manejo de las áreas protegidas con base en los nuevos lineamientos emitidos por el Miniterio de Ambiente y Desarrollo Sostenible, dando prioridad a la áreas protegidas que necesitan más actualización</t>
  </si>
  <si>
    <t>Ajuste de planes de manejo y componente de ordenamiento,  régimen de uso y cambio climático</t>
  </si>
  <si>
    <t>Plan de manejo actualizado y adoptado</t>
  </si>
  <si>
    <t>FILA_16</t>
  </si>
  <si>
    <t>Fortalecimiento de la Gobernanza en las áreas protegidas para garantizar la participación de los diferentes actores</t>
  </si>
  <si>
    <t>Formalización de la mesas de gobernanza</t>
  </si>
  <si>
    <t>Acuerdo de formalización</t>
  </si>
  <si>
    <t>FILA_17</t>
  </si>
  <si>
    <t>H.08</t>
  </si>
  <si>
    <t>Después de analizar los dates obtenidos en relación con los planes de manejo ambiental de las Ares Protegidas, se observan las siguientes situaciones: a) 153 áreas protegidas de las 375 reportadas no poseen PMA y de estas, 3 AP tienen fecha de declaración menor a un (1) ano.  b) 222 áreas protegidas tienen PMA: de los cuales 5 no van sido adoptados mediante acto administrativo y 40 no están registradas en el RUNAP. c) 12 de los 222 PMA no fueron elaborados de manera participativa con todos los actores presentes en el territorio; Por su parte, solo 36 de los 210 que fueron elaborados de manera participativa, no poseen mecanismos de gestión participativa en operación. d) En los ejercicios de planificación, gestión y administración del AP que permitan la inclusión del cambio climático, contaminación, introducción de especies, cambio de uso del suelo, se observe lo siguiente en los 222 PMA: 32 no incluyen en la planificación la adaptación al cambio global (Ver Anexo 5 - Cuadro 06); 92 incluyen de manera parcial en la planificación la adaptación al cambio global; 57 incluyen la planificación la adaptación al cambio global</t>
  </si>
  <si>
    <t>Las anteriores situaciones develan presuntas debilidades de PNNC y las autoridades ambiéntales, para la adopción y actualización instrumentos que regulen el acceso y el uso sostenible de los recursos naturales en las áreas protegidas. Igualmente, la falta de acciones efectivas en las áreas protegidas que no se permite el uso de los recursos naturales.  Debilidades en el seguimiento y control de las herramientas de planificación de las áreas protegidas. Igualmente, la falta de acciones efectivas para la  a) Adopción de los planes de manejo ambiental de las áreas que no posee el instrumento b) Adopción de los instrumentos mediante acto administrativo en los PMA que no lo posean c) registro de los PMA faltantes en el RUNAP d) inclusión de los actores presentes en el territorio en la elaboración de los en los PMA que no lo posean e e) Inclusión de del cambio climático, contaminación, introducción de especies y cambio de uso del suelo en los PMA que no lo posean.</t>
  </si>
  <si>
    <t>Registro de los PMA en el RUNAP</t>
  </si>
  <si>
    <t>Registro en el RUNAP</t>
  </si>
  <si>
    <t>Ajuste a los planes de manejo de las áreas protegidas con base en los nuevos lineamientos emitidos por el Miniterio de Ambiente y Desarrollo Sostenible</t>
  </si>
  <si>
    <t>HALLAZGO 14</t>
  </si>
  <si>
    <t>ESTRATEGIA 1 - MANEJO Y USO SOSTENIBLE
Comprende la implementación de la línea programática "Ordenamiento Ambiental territorial para Humedales" y "Sostenibilidad Ambiental Sectorial", cuyo objetivo es Integrar los humedales del país en los procesos de planificación de uso del espacio físico, la tierra, los recursos naturales y el ordenamiento del territorio, reconociéndolos como parte integral y estratégica del territorio, en atención a sus características propias, y promover la asignación de un valor real a estos ecosistemas y sus recursos asociados, en los procesos de planificación del desarrollo económico.
• Los Humedales Alto Andinos y Complejo de humedales de la Dorada o Valle del Magdalena no cuentan con PMA adoptado oficialmente mediante acto administrativo.
• No se evidencian acciones de la autoridad ambiental para promover veedurías en la totalidad de los complejos de humedales en su jurisdicción excepto en la Charca de Guarinocito.
• En el diagnóstico de los planes de manejo de los complejos de humedales definidos para Caldas, no se diseñaron los programas de conservación de estas especies, tan solo se hizo para la Ciénaga de Tortugas (municipio de La Dorada — vereda Buenavista).
• Si bien se ha identificado la Charca del Guarinocito para valoración económica, no se han identificado los valores de uso, opción y existencia de este ecosistema.</t>
  </si>
  <si>
    <t>Deficiente desempeño institucional, después 17 años, no ha implementado de forma integral la Politica Nacional de Humedales Interiores de Colombia (PNHIC) expedida en 2002.</t>
  </si>
  <si>
    <t>1. Adopción de los planes de manejo de los humedales.</t>
  </si>
  <si>
    <t>1.1 Ajuste de los planes formulados.
1.2 Construcción de documento de adopción.
1.3 Adopción de Resolución por Director.</t>
  </si>
  <si>
    <t>1. Documento Resolución de adopción de planes de manejo de los humedales de Caldas.</t>
  </si>
  <si>
    <t>Hallazgo que corresponde al informe de CGR  Humedales. Ajustada en plazo.</t>
  </si>
  <si>
    <t>4. Identificación de valores de uso, opción y existencia en la Charca de Guarinocito para valoración económica</t>
  </si>
  <si>
    <t>4.1 Identificación de valores de uso, opción y existencia 
4.2 Construcción de propuesta de valoración económica del humedal Charca de Guarinocito.</t>
  </si>
  <si>
    <t xml:space="preserve">Propuesta de Valoración económica del humedal Charca de Guarinocito. </t>
  </si>
  <si>
    <t>Hallazgo que corresponde al informe de CGR  Humedales</t>
  </si>
  <si>
    <t>HALLAZGO 15</t>
  </si>
  <si>
    <t>ESTRATEGIA 2 - CONSERVACION Y RECUPERACION
Por su parte, la "Estrategia 2. Conservación y recuperación" incluye las líneas programáticas "Conservación de humedales" y la "Rehabilitación y Restauración de humedales degradados", con el propósito de fomentar la conservación, uso sostenible, y restauración de los humedales del país, de acuerdo con sus características ecológicas y socioeconómicas.
- No se ha definido y aplicado un plan de trabajo para la implementación de las directrices de Ramsar para el manejo e identificación de cambios potenciales en las características ecológicas de los humedales en jurisdicción de CORPOCALDAS.
- La Corporación no cuenta con programas de conservación y planes de manejo ambiental para la totalidad de las especies amenazadas en los humedales identificados.</t>
  </si>
  <si>
    <t>1. Implemetación de las directrices Ramsar para el manejo e identificación de cambios potenciales en las caracteristicas ecologicas de los humedales en la jurisdicción.</t>
  </si>
  <si>
    <t>1.1 Construcción de plan de trabajo para la implementacion de las directrices.
1.2 Aplicación de directrices.</t>
  </si>
  <si>
    <t xml:space="preserve">Documento con plan de trabajo para implementación de directrices e identificación de cambios </t>
  </si>
  <si>
    <t>HALLAZGO 32</t>
  </si>
  <si>
    <t>ESTRATEGIA 1 - MANEJO Y USO SOSTENIBLE - LINEA PROGRAMATICA 
1.1. Ordenamiento Ambiental territorial para Humedales. Incluir criterios ambientales sobre los humedades en todos los procesos de planificación.
El objeto de este ejercicio es brindar una visión global de la PNHIC en este tema con el propósito de buscar mejoras en la administración pública. La CGR comparte la apreciación de la Corporación, sin embargo sin bien señala que en su jurisdicción existen dos complejos de humedales, y que ha manejado la información de manera regionalizada no se conóce qué humedal es natural y qué humedal es artificial.</t>
  </si>
  <si>
    <t>Deficiente gestión en el proceso de integrar los humedales del pais en los procesos de planificación. Lo anterior ante deficiencias de las instituciones para acompañar, asesorar y guiar a los entes territoriales, en la planificación de la entidad.</t>
  </si>
  <si>
    <t>Definición de humedales naturales y artificiales.</t>
  </si>
  <si>
    <t>1.1 Idendificación de humedales artificiales y naturales
1.2. Caracterización de humedales artificiales y naturales.</t>
  </si>
  <si>
    <t>Documento con identificacion y caracterización de humedales naturales y artificiales</t>
  </si>
  <si>
    <t>La iiciativa ha sido previamente solicializada al interior de la Secretría General y en el Comité de Dirección, estableciendose su pertinencia, conveniencia y viabilidad para ser desarrolada con todas as áreas involucadas de la Corporación. Se solicito nuevo plazo mediante memorando 2023-II-00017285 del 15/06/2023.</t>
  </si>
  <si>
    <t>Inclusión de promotores ambientales en los convenios de reforestación con Algunas Alcaldías, cuando las áreas protegidas hacen parte de microcuencas abastecedoras de acueductos municipales, con el fin de fortalecer el cumplimiento de las actividades esenciales en las áreas protegidas</t>
  </si>
  <si>
    <t>Inclusión de promotores ambientales en los convenios de reforestación con Algunas Alcaldías, cuando las áreas protegidas hacen parte de microcuencas abastecedoras de acueductos municipales</t>
  </si>
  <si>
    <t xml:space="preserve">Convenios </t>
  </si>
  <si>
    <t>Realización de convenio interadministrativo con Empocaldas para fortalecer el monitoreo en Áreas Protegidas que hacen parte de microcuencas abastecedoras de acueductos municipales, con el fin de fortalecer el cumplimiento de las actividades esenciales en las áreas protegidas</t>
  </si>
  <si>
    <t>Realización de convenio interadministrativo con Empocaldas para fortalecer el monitoreo en Áreas Protegidas que hacen parte de microcuencas abastecedoras de acueductos municipales</t>
  </si>
  <si>
    <t>Convenio Interadministrativo</t>
  </si>
  <si>
    <t xml:space="preserve">Incorporación de las áreas protegidas al instrumento de ordenamiento territorial </t>
  </si>
  <si>
    <t>POT donde se incorporó el área protegida</t>
  </si>
  <si>
    <t>Número de áreas protegidas incorporadas en los POT</t>
  </si>
  <si>
    <t>Estudio de la capacidad de carga en áreas protegidas que tienen potencial turístico</t>
  </si>
  <si>
    <t>Estudio</t>
  </si>
  <si>
    <t>FILA_18</t>
  </si>
  <si>
    <t>FILA_19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</si>
</sst>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ont>
    <font>
      <b/>
      <sz val="11"/>
      <color indexed="8"/>
      <name val="Calibri"/>
    </font>
    <font>
      <b/>
      <sz val="11"/>
      <color indexed="8"/>
      <name val="Calibri"/>
      <family val="2"/>
      <scheme val="minor"/>
    </font>
    <font>
      <b/>
      <sz val="11"/>
      <color indexed="9"/>
      <name val="Calibri"/>
      <family val="2"/>
    </font>
    <font>
      <sz val="11"/>
      <name val="Calibri"/>
      <family val="2"/>
      <scheme val="minor"/>
    </font>
    <font>
      <sz val="11"/>
      <color indexed="8"/>
      <name val="Arial"/>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0"/>
      </patternFill>
    </fill>
    <fill>
      <patternFill patternType="solid">
        <fgColor theme="0"/>
        <bgColor indexed="64"/>
      </patternFill>
    </fill>
    <fill>
      <patternFill patternType="solid">
        <fgColor theme="0"/>
        <bgColor indexed="11"/>
      </patternFill>
    </fill>
  </fills>
  <borders count="14">
    <border>
      <left/>
      <right/>
      <top/>
      <bottom/>
      <diagonal/>
    </border>
    <border>
      <left style="thin">
        <color indexed="8"/>
      </left>
      <right style="thin">
        <color indexed="8"/>
      </right>
      <top style="thin">
        <color indexed="8"/>
      </top>
      <bottom style="thin">
        <color indexed="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1" fillId="2" borderId="5" xfId="0" applyFont="1" applyFill="1" applyBorder="1" applyAlignment="1">
      <alignment vertical="center"/>
    </xf>
    <xf numFmtId="0" fontId="0" fillId="0" borderId="5" xfId="0" applyBorder="1" applyAlignment="1">
      <alignment vertical="center"/>
    </xf>
    <xf numFmtId="0" fontId="0" fillId="3" borderId="5"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5"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3" borderId="3" xfId="0" applyFill="1" applyBorder="1" applyAlignment="1" applyProtection="1">
      <alignment horizontal="center" vertical="center"/>
      <protection locked="0"/>
    </xf>
    <xf numFmtId="164" fontId="0" fillId="3" borderId="3" xfId="0" applyNumberFormat="1" applyFill="1" applyBorder="1" applyAlignment="1" applyProtection="1">
      <alignment horizontal="center" vertical="center"/>
      <protection locked="0"/>
    </xf>
    <xf numFmtId="0" fontId="1" fillId="2" borderId="6" xfId="0" applyFont="1" applyFill="1" applyBorder="1" applyAlignment="1">
      <alignment vertical="center"/>
    </xf>
    <xf numFmtId="0" fontId="0" fillId="3" borderId="6" xfId="0" applyFill="1" applyBorder="1" applyAlignment="1" applyProtection="1">
      <alignment vertical="center" wrapText="1"/>
      <protection locked="0"/>
    </xf>
    <xf numFmtId="0" fontId="4" fillId="2" borderId="3" xfId="0" applyFont="1" applyFill="1" applyBorder="1" applyAlignment="1">
      <alignment horizontal="center" vertical="center"/>
    </xf>
    <xf numFmtId="0" fontId="0" fillId="3" borderId="3" xfId="0" applyFill="1" applyBorder="1" applyAlignment="1" applyProtection="1">
      <alignment horizontal="justify" vertical="center" wrapText="1"/>
      <protection locked="0"/>
    </xf>
    <xf numFmtId="0" fontId="0" fillId="3" borderId="2" xfId="0" applyFill="1" applyBorder="1" applyAlignment="1" applyProtection="1">
      <alignment vertical="center" wrapText="1"/>
      <protection locked="0"/>
    </xf>
    <xf numFmtId="0" fontId="0" fillId="0" borderId="3" xfId="0" applyBorder="1" applyAlignment="1">
      <alignment horizontal="justify" vertical="center"/>
    </xf>
    <xf numFmtId="0" fontId="0" fillId="0" borderId="7" xfId="0" applyBorder="1" applyAlignment="1">
      <alignment horizontal="justify" vertical="center" wrapText="1"/>
    </xf>
    <xf numFmtId="0" fontId="0" fillId="3" borderId="8" xfId="0" applyFill="1" applyBorder="1" applyAlignment="1" applyProtection="1">
      <alignment horizontal="justify" vertical="center"/>
      <protection locked="0"/>
    </xf>
    <xf numFmtId="0" fontId="0" fillId="0" borderId="9" xfId="0" applyBorder="1" applyAlignment="1">
      <alignment vertical="center"/>
    </xf>
    <xf numFmtId="0" fontId="0" fillId="3" borderId="9" xfId="0" applyFill="1" applyBorder="1" applyAlignment="1" applyProtection="1">
      <alignment vertical="center" wrapText="1"/>
      <protection locked="0"/>
    </xf>
    <xf numFmtId="0" fontId="0" fillId="3" borderId="9" xfId="0" applyFill="1" applyBorder="1" applyAlignment="1" applyProtection="1">
      <alignment horizontal="center" vertical="center" wrapText="1"/>
      <protection locked="0"/>
    </xf>
    <xf numFmtId="0" fontId="5" fillId="3" borderId="9" xfId="0" applyFont="1" applyFill="1" applyBorder="1" applyAlignment="1" applyProtection="1">
      <alignment vertical="center" wrapText="1"/>
      <protection locked="0"/>
    </xf>
    <xf numFmtId="164" fontId="0" fillId="3" borderId="4" xfId="0" applyNumberFormat="1" applyFill="1" applyBorder="1" applyAlignment="1" applyProtection="1">
      <alignment horizontal="center" vertical="center"/>
      <protection locked="0"/>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horizontal="center" vertical="center"/>
    </xf>
    <xf numFmtId="0" fontId="4" fillId="2" borderId="10" xfId="0" applyFont="1" applyFill="1" applyBorder="1" applyAlignment="1">
      <alignment vertical="center"/>
    </xf>
    <xf numFmtId="0" fontId="5" fillId="0" borderId="4" xfId="0" applyFont="1" applyBorder="1" applyAlignment="1">
      <alignment horizontal="center" wrapText="1"/>
    </xf>
    <xf numFmtId="0" fontId="0" fillId="4" borderId="11" xfId="0" applyFill="1" applyBorder="1" applyAlignment="1" applyProtection="1">
      <alignment vertical="center" wrapText="1"/>
      <protection locked="0"/>
    </xf>
    <xf numFmtId="0" fontId="0" fillId="5" borderId="11" xfId="0" applyFill="1" applyBorder="1" applyAlignment="1">
      <alignment vertical="center" wrapText="1"/>
    </xf>
    <xf numFmtId="164" fontId="5" fillId="5" borderId="3" xfId="0" applyNumberFormat="1" applyFont="1" applyFill="1" applyBorder="1" applyAlignment="1" applyProtection="1">
      <alignment horizontal="center" vertical="center"/>
      <protection locked="0"/>
    </xf>
    <xf numFmtId="164" fontId="0" fillId="5" borderId="3" xfId="0" applyNumberFormat="1" applyFill="1" applyBorder="1" applyAlignment="1" applyProtection="1">
      <alignment horizontal="center" vertical="center"/>
      <protection locked="0"/>
    </xf>
    <xf numFmtId="164" fontId="5" fillId="0" borderId="3" xfId="0" applyNumberFormat="1" applyFont="1" applyBorder="1" applyAlignment="1" applyProtection="1">
      <alignment horizontal="center" vertical="center"/>
      <protection locked="0"/>
    </xf>
    <xf numFmtId="0" fontId="4" fillId="4" borderId="12" xfId="0" applyFont="1" applyFill="1" applyBorder="1" applyAlignment="1">
      <alignment horizontal="center" vertical="center"/>
    </xf>
    <xf numFmtId="0" fontId="0" fillId="5" borderId="12" xfId="0" applyFill="1" applyBorder="1" applyAlignment="1">
      <alignment horizontal="center" vertical="center"/>
    </xf>
    <xf numFmtId="0" fontId="0" fillId="4" borderId="12" xfId="0" applyFill="1" applyBorder="1" applyAlignment="1" applyProtection="1">
      <alignment vertical="center"/>
      <protection locked="0"/>
    </xf>
    <xf numFmtId="0" fontId="0" fillId="6" borderId="12" xfId="0" applyFill="1" applyBorder="1" applyAlignment="1" applyProtection="1">
      <alignment horizontal="center" vertical="center"/>
      <protection locked="0"/>
    </xf>
    <xf numFmtId="0" fontId="0" fillId="5" borderId="12" xfId="0" applyFill="1" applyBorder="1" applyAlignment="1">
      <alignment wrapText="1"/>
    </xf>
    <xf numFmtId="0" fontId="0" fillId="5" borderId="12" xfId="0" applyFill="1" applyBorder="1" applyAlignment="1">
      <alignment vertical="center" wrapText="1"/>
    </xf>
    <xf numFmtId="0" fontId="5" fillId="6" borderId="12" xfId="0" applyFont="1" applyFill="1" applyBorder="1" applyAlignment="1" applyProtection="1">
      <alignment vertical="center" wrapText="1"/>
      <protection locked="0"/>
    </xf>
    <xf numFmtId="0" fontId="0" fillId="6" borderId="12" xfId="0" applyFill="1" applyBorder="1" applyAlignment="1" applyProtection="1">
      <alignment vertical="center" wrapText="1"/>
      <protection locked="0"/>
    </xf>
    <xf numFmtId="164" fontId="0" fillId="6" borderId="12" xfId="0" applyNumberFormat="1"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4" fillId="4" borderId="13" xfId="0" applyFont="1" applyFill="1" applyBorder="1" applyAlignment="1">
      <alignment horizontal="center" vertical="center"/>
    </xf>
    <xf numFmtId="0" fontId="0" fillId="5" borderId="13" xfId="0" applyFill="1" applyBorder="1" applyAlignment="1">
      <alignment horizontal="center" vertical="center"/>
    </xf>
    <xf numFmtId="0" fontId="0" fillId="4" borderId="13" xfId="0" applyFill="1" applyBorder="1" applyAlignment="1" applyProtection="1">
      <alignment vertical="center"/>
      <protection locked="0"/>
    </xf>
    <xf numFmtId="0" fontId="0" fillId="6" borderId="13" xfId="0" applyFill="1" applyBorder="1" applyAlignment="1" applyProtection="1">
      <alignment horizontal="center" vertical="center"/>
      <protection locked="0"/>
    </xf>
    <xf numFmtId="0" fontId="0" fillId="5" borderId="13" xfId="0" applyFill="1" applyBorder="1" applyAlignment="1">
      <alignment horizontal="justify" vertical="center"/>
    </xf>
    <xf numFmtId="0" fontId="6" fillId="5" borderId="13" xfId="0" applyFont="1" applyFill="1" applyBorder="1" applyAlignment="1">
      <alignment horizontal="justify" vertical="center"/>
    </xf>
    <xf numFmtId="0" fontId="5" fillId="6" borderId="13" xfId="0" applyFont="1" applyFill="1" applyBorder="1" applyAlignment="1" applyProtection="1">
      <alignment vertical="center" wrapText="1"/>
      <protection locked="0"/>
    </xf>
    <xf numFmtId="0" fontId="0" fillId="6" borderId="13" xfId="0" applyFill="1" applyBorder="1" applyAlignment="1" applyProtection="1">
      <alignment vertical="center" wrapText="1"/>
      <protection locked="0"/>
    </xf>
    <xf numFmtId="164" fontId="0" fillId="6" borderId="13" xfId="0" applyNumberFormat="1" applyFill="1" applyBorder="1" applyAlignment="1" applyProtection="1">
      <alignment horizontal="center" vertical="center"/>
      <protection locked="0"/>
    </xf>
    <xf numFmtId="164" fontId="5" fillId="6" borderId="13" xfId="0" applyNumberFormat="1" applyFont="1"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6" borderId="13" xfId="0" applyFill="1" applyBorder="1" applyAlignment="1" applyProtection="1">
      <alignment vertical="center"/>
      <protection locked="0"/>
    </xf>
    <xf numFmtId="0" fontId="0" fillId="5" borderId="13" xfId="0" applyFill="1" applyBorder="1" applyAlignment="1">
      <alignment wrapText="1"/>
    </xf>
    <xf numFmtId="0" fontId="0" fillId="5" borderId="13" xfId="0" applyFill="1" applyBorder="1" applyAlignment="1">
      <alignment horizontal="center" vertical="center" wrapText="1"/>
    </xf>
    <xf numFmtId="0" fontId="0" fillId="5" borderId="13" xfId="0" applyFill="1" applyBorder="1" applyAlignment="1">
      <alignment vertical="center" wrapText="1"/>
    </xf>
    <xf numFmtId="164" fontId="0" fillId="5" borderId="13" xfId="0" applyNumberFormat="1" applyFill="1" applyBorder="1" applyAlignment="1" applyProtection="1">
      <alignment horizontal="center" vertical="center" wrapText="1"/>
      <protection locked="0"/>
    </xf>
    <xf numFmtId="164" fontId="5" fillId="5" borderId="13"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999"/>
  <sheetViews>
    <sheetView tabSelected="1" workbookViewId="0">
      <selection activeCell="O6" sqref="O6"/>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96</v>
      </c>
    </row>
    <row r="5" spans="1:15" x14ac:dyDescent="0.25">
      <c r="B5" s="1" t="s">
        <v>6</v>
      </c>
      <c r="C5" s="3">
        <v>45107</v>
      </c>
    </row>
    <row r="6" spans="1:15" x14ac:dyDescent="0.25">
      <c r="B6" s="1" t="s">
        <v>7</v>
      </c>
      <c r="C6" s="1">
        <v>6</v>
      </c>
      <c r="D6" s="1" t="s">
        <v>8</v>
      </c>
    </row>
    <row r="8" spans="1:15" x14ac:dyDescent="0.25">
      <c r="A8" s="1" t="s">
        <v>9</v>
      </c>
      <c r="B8" s="45" t="s">
        <v>10</v>
      </c>
      <c r="C8" s="46"/>
      <c r="D8" s="46"/>
      <c r="E8" s="46"/>
      <c r="F8" s="46"/>
      <c r="G8" s="46"/>
      <c r="H8" s="46"/>
      <c r="I8" s="46"/>
      <c r="J8" s="46"/>
      <c r="K8" s="46"/>
      <c r="L8" s="46"/>
      <c r="M8" s="46"/>
      <c r="N8" s="46"/>
      <c r="O8" s="46"/>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95.75" thickBot="1" x14ac:dyDescent="0.3">
      <c r="A11" s="4">
        <v>1</v>
      </c>
      <c r="B11" s="5" t="s">
        <v>24</v>
      </c>
      <c r="C11" s="6" t="s">
        <v>25</v>
      </c>
      <c r="D11" s="7" t="s">
        <v>27</v>
      </c>
      <c r="E11" s="8" t="s">
        <v>28</v>
      </c>
      <c r="F11" s="8" t="s">
        <v>29</v>
      </c>
      <c r="G11" s="9" t="s">
        <v>30</v>
      </c>
      <c r="H11" s="9" t="s">
        <v>31</v>
      </c>
      <c r="I11" s="9" t="s">
        <v>32</v>
      </c>
      <c r="J11" s="10">
        <v>1</v>
      </c>
      <c r="K11" s="11">
        <v>45017</v>
      </c>
      <c r="L11" s="32">
        <v>45291</v>
      </c>
      <c r="M11" s="10">
        <v>40</v>
      </c>
      <c r="N11" s="10">
        <v>0</v>
      </c>
      <c r="O11" s="9" t="s">
        <v>33</v>
      </c>
    </row>
    <row r="12" spans="1:15" ht="195.75" thickBot="1" x14ac:dyDescent="0.3">
      <c r="A12" s="12">
        <v>2</v>
      </c>
      <c r="B12" s="5" t="s">
        <v>34</v>
      </c>
      <c r="C12" s="6" t="s">
        <v>25</v>
      </c>
      <c r="D12" s="7" t="s">
        <v>27</v>
      </c>
      <c r="E12" s="8" t="s">
        <v>28</v>
      </c>
      <c r="F12" s="13" t="s">
        <v>29</v>
      </c>
      <c r="G12" s="9" t="s">
        <v>35</v>
      </c>
      <c r="H12" s="9" t="s">
        <v>36</v>
      </c>
      <c r="I12" s="9" t="s">
        <v>37</v>
      </c>
      <c r="J12" s="10">
        <v>1</v>
      </c>
      <c r="K12" s="11">
        <v>45474</v>
      </c>
      <c r="L12" s="11">
        <v>46752</v>
      </c>
      <c r="M12" s="10">
        <v>182</v>
      </c>
      <c r="N12" s="10">
        <v>0</v>
      </c>
      <c r="O12" s="9" t="s">
        <v>38</v>
      </c>
    </row>
    <row r="13" spans="1:15" ht="225.75" thickBot="1" x14ac:dyDescent="0.3">
      <c r="A13" s="14">
        <v>3</v>
      </c>
      <c r="B13" s="9" t="s">
        <v>39</v>
      </c>
      <c r="C13" s="9" t="s">
        <v>25</v>
      </c>
      <c r="D13" s="10" t="s">
        <v>40</v>
      </c>
      <c r="E13" s="9" t="s">
        <v>41</v>
      </c>
      <c r="F13" s="9" t="s">
        <v>42</v>
      </c>
      <c r="G13" s="8" t="s">
        <v>43</v>
      </c>
      <c r="H13" s="15" t="s">
        <v>44</v>
      </c>
      <c r="I13" s="2" t="s">
        <v>45</v>
      </c>
      <c r="J13" s="10">
        <v>1</v>
      </c>
      <c r="K13" s="11">
        <v>44972</v>
      </c>
      <c r="L13" s="33">
        <v>45291</v>
      </c>
      <c r="M13" s="10">
        <v>45</v>
      </c>
      <c r="N13" s="10">
        <v>0</v>
      </c>
      <c r="O13" s="15" t="s">
        <v>46</v>
      </c>
    </row>
    <row r="14" spans="1:15" ht="409.6" thickBot="1" x14ac:dyDescent="0.3">
      <c r="A14" s="14">
        <v>4</v>
      </c>
      <c r="B14" s="9" t="s">
        <v>47</v>
      </c>
      <c r="C14" s="9" t="s">
        <v>25</v>
      </c>
      <c r="D14" s="10" t="s">
        <v>48</v>
      </c>
      <c r="E14" s="9" t="s">
        <v>49</v>
      </c>
      <c r="F14" s="16" t="s">
        <v>50</v>
      </c>
      <c r="G14" s="17" t="s">
        <v>51</v>
      </c>
      <c r="H14" s="18" t="s">
        <v>52</v>
      </c>
      <c r="I14" s="19" t="s">
        <v>53</v>
      </c>
      <c r="J14" s="10">
        <v>1</v>
      </c>
      <c r="K14" s="11">
        <v>44958</v>
      </c>
      <c r="L14" s="34">
        <v>45199</v>
      </c>
      <c r="M14" s="10">
        <v>34</v>
      </c>
      <c r="N14" s="10">
        <v>0</v>
      </c>
      <c r="O14" s="15" t="s">
        <v>123</v>
      </c>
    </row>
    <row r="15" spans="1:15" ht="270" x14ac:dyDescent="0.25">
      <c r="A15" s="28">
        <v>5</v>
      </c>
      <c r="B15" s="20" t="s">
        <v>54</v>
      </c>
      <c r="C15" s="21" t="s">
        <v>25</v>
      </c>
      <c r="D15" s="22" t="s">
        <v>55</v>
      </c>
      <c r="E15" s="21" t="s">
        <v>56</v>
      </c>
      <c r="F15" s="21" t="s">
        <v>57</v>
      </c>
      <c r="G15" s="23" t="s">
        <v>58</v>
      </c>
      <c r="H15" s="29" t="s">
        <v>62</v>
      </c>
      <c r="I15" s="26" t="s">
        <v>63</v>
      </c>
      <c r="J15" s="27">
        <v>1</v>
      </c>
      <c r="K15" s="24">
        <v>45108</v>
      </c>
      <c r="L15" s="24">
        <v>45474</v>
      </c>
      <c r="M15" s="27">
        <v>52</v>
      </c>
      <c r="N15" s="27">
        <v>0</v>
      </c>
      <c r="O15" s="25" t="s">
        <v>59</v>
      </c>
    </row>
    <row r="16" spans="1:15" ht="409.5" x14ac:dyDescent="0.25">
      <c r="A16" s="35">
        <v>8</v>
      </c>
      <c r="B16" s="36" t="s">
        <v>60</v>
      </c>
      <c r="C16" s="37" t="s">
        <v>26</v>
      </c>
      <c r="D16" s="38" t="s">
        <v>65</v>
      </c>
      <c r="E16" s="39" t="s">
        <v>66</v>
      </c>
      <c r="F16" s="40" t="s">
        <v>67</v>
      </c>
      <c r="G16" s="41" t="s">
        <v>68</v>
      </c>
      <c r="H16" s="41" t="s">
        <v>68</v>
      </c>
      <c r="I16" s="42" t="s">
        <v>69</v>
      </c>
      <c r="J16" s="38">
        <v>1</v>
      </c>
      <c r="K16" s="43">
        <v>44562</v>
      </c>
      <c r="L16" s="43">
        <v>45199</v>
      </c>
      <c r="M16" s="44">
        <f t="shared" ref="M16:M29" si="0">ROUND((L16-K16)/7, 0)</f>
        <v>91</v>
      </c>
      <c r="N16" s="44">
        <v>0</v>
      </c>
      <c r="O16" s="30" t="s">
        <v>70</v>
      </c>
    </row>
    <row r="17" spans="1:15" ht="409.5" x14ac:dyDescent="0.25">
      <c r="A17" s="35">
        <v>9</v>
      </c>
      <c r="B17" s="36" t="s">
        <v>61</v>
      </c>
      <c r="C17" s="37" t="s">
        <v>26</v>
      </c>
      <c r="D17" s="38" t="s">
        <v>65</v>
      </c>
      <c r="E17" s="39" t="s">
        <v>66</v>
      </c>
      <c r="F17" s="40" t="s">
        <v>67</v>
      </c>
      <c r="G17" s="41" t="s">
        <v>124</v>
      </c>
      <c r="H17" s="41" t="s">
        <v>125</v>
      </c>
      <c r="I17" s="42" t="s">
        <v>126</v>
      </c>
      <c r="J17" s="38">
        <v>4</v>
      </c>
      <c r="K17" s="43">
        <v>44562</v>
      </c>
      <c r="L17" s="43">
        <v>45657</v>
      </c>
      <c r="M17" s="44">
        <f t="shared" si="0"/>
        <v>156</v>
      </c>
      <c r="N17" s="44">
        <v>0</v>
      </c>
      <c r="O17" s="30" t="s">
        <v>70</v>
      </c>
    </row>
    <row r="18" spans="1:15" ht="409.5" x14ac:dyDescent="0.25">
      <c r="A18" s="35">
        <v>10</v>
      </c>
      <c r="B18" s="36" t="s">
        <v>64</v>
      </c>
      <c r="C18" s="37" t="s">
        <v>26</v>
      </c>
      <c r="D18" s="38" t="s">
        <v>65</v>
      </c>
      <c r="E18" s="39" t="s">
        <v>66</v>
      </c>
      <c r="F18" s="40" t="s">
        <v>67</v>
      </c>
      <c r="G18" s="41" t="s">
        <v>127</v>
      </c>
      <c r="H18" s="41" t="s">
        <v>128</v>
      </c>
      <c r="I18" s="42" t="s">
        <v>129</v>
      </c>
      <c r="J18" s="38">
        <v>5</v>
      </c>
      <c r="K18" s="43">
        <v>44562</v>
      </c>
      <c r="L18" s="43">
        <v>45657</v>
      </c>
      <c r="M18" s="44">
        <f t="shared" si="0"/>
        <v>156</v>
      </c>
      <c r="N18" s="44">
        <v>0</v>
      </c>
      <c r="O18" s="30" t="s">
        <v>70</v>
      </c>
    </row>
    <row r="19" spans="1:15" ht="409.5" x14ac:dyDescent="0.25">
      <c r="A19" s="47">
        <v>12</v>
      </c>
      <c r="B19" s="48" t="s">
        <v>71</v>
      </c>
      <c r="C19" s="49" t="s">
        <v>26</v>
      </c>
      <c r="D19" s="50" t="s">
        <v>75</v>
      </c>
      <c r="E19" s="51" t="s">
        <v>76</v>
      </c>
      <c r="F19" s="52" t="s">
        <v>77</v>
      </c>
      <c r="G19" s="53" t="s">
        <v>130</v>
      </c>
      <c r="H19" s="53" t="s">
        <v>131</v>
      </c>
      <c r="I19" s="54" t="s">
        <v>132</v>
      </c>
      <c r="J19" s="50">
        <v>12</v>
      </c>
      <c r="K19" s="55">
        <v>44409</v>
      </c>
      <c r="L19" s="56">
        <v>46022</v>
      </c>
      <c r="M19" s="57">
        <f t="shared" si="0"/>
        <v>230</v>
      </c>
      <c r="N19" s="57">
        <v>0</v>
      </c>
      <c r="O19" s="30" t="s">
        <v>70</v>
      </c>
    </row>
    <row r="20" spans="1:15" ht="409.5" x14ac:dyDescent="0.25">
      <c r="A20" s="47">
        <v>13</v>
      </c>
      <c r="B20" s="48" t="s">
        <v>72</v>
      </c>
      <c r="C20" s="49" t="s">
        <v>26</v>
      </c>
      <c r="D20" s="50" t="s">
        <v>75</v>
      </c>
      <c r="E20" s="51" t="s">
        <v>76</v>
      </c>
      <c r="F20" s="52" t="s">
        <v>77</v>
      </c>
      <c r="G20" s="54" t="s">
        <v>79</v>
      </c>
      <c r="H20" s="54" t="s">
        <v>133</v>
      </c>
      <c r="I20" s="54" t="s">
        <v>134</v>
      </c>
      <c r="J20" s="50">
        <v>6</v>
      </c>
      <c r="K20" s="55">
        <v>44562</v>
      </c>
      <c r="L20" s="55">
        <v>45291</v>
      </c>
      <c r="M20" s="57">
        <f t="shared" si="0"/>
        <v>104</v>
      </c>
      <c r="N20" s="57">
        <v>1</v>
      </c>
      <c r="O20" s="30" t="s">
        <v>70</v>
      </c>
    </row>
    <row r="21" spans="1:15" ht="409.5" x14ac:dyDescent="0.25">
      <c r="A21" s="47">
        <v>14</v>
      </c>
      <c r="B21" s="48" t="s">
        <v>73</v>
      </c>
      <c r="C21" s="49" t="s">
        <v>26</v>
      </c>
      <c r="D21" s="50" t="s">
        <v>75</v>
      </c>
      <c r="E21" s="51" t="s">
        <v>76</v>
      </c>
      <c r="F21" s="52" t="s">
        <v>77</v>
      </c>
      <c r="G21" s="54" t="s">
        <v>79</v>
      </c>
      <c r="H21" s="54" t="s">
        <v>81</v>
      </c>
      <c r="I21" s="58" t="s">
        <v>82</v>
      </c>
      <c r="J21" s="50">
        <v>5</v>
      </c>
      <c r="K21" s="55">
        <v>44562</v>
      </c>
      <c r="L21" s="55">
        <v>45657</v>
      </c>
      <c r="M21" s="57">
        <f t="shared" si="0"/>
        <v>156</v>
      </c>
      <c r="N21" s="57">
        <v>0</v>
      </c>
      <c r="O21" s="30" t="s">
        <v>70</v>
      </c>
    </row>
    <row r="22" spans="1:15" ht="405" x14ac:dyDescent="0.25">
      <c r="A22" s="47">
        <v>15</v>
      </c>
      <c r="B22" s="48" t="s">
        <v>74</v>
      </c>
      <c r="C22" s="49" t="s">
        <v>26</v>
      </c>
      <c r="D22" s="50" t="s">
        <v>84</v>
      </c>
      <c r="E22" s="59" t="s">
        <v>85</v>
      </c>
      <c r="F22" s="51" t="s">
        <v>86</v>
      </c>
      <c r="G22" s="54" t="s">
        <v>87</v>
      </c>
      <c r="H22" s="54" t="s">
        <v>88</v>
      </c>
      <c r="I22" s="54" t="s">
        <v>89</v>
      </c>
      <c r="J22" s="50">
        <v>7</v>
      </c>
      <c r="K22" s="55">
        <v>44409</v>
      </c>
      <c r="L22" s="56">
        <v>45657</v>
      </c>
      <c r="M22" s="57">
        <f t="shared" si="0"/>
        <v>178</v>
      </c>
      <c r="N22" s="57">
        <v>0</v>
      </c>
      <c r="O22" s="30" t="s">
        <v>70</v>
      </c>
    </row>
    <row r="23" spans="1:15" ht="405" x14ac:dyDescent="0.25">
      <c r="A23" s="47">
        <v>16</v>
      </c>
      <c r="B23" s="48" t="s">
        <v>78</v>
      </c>
      <c r="C23" s="49" t="s">
        <v>26</v>
      </c>
      <c r="D23" s="50" t="s">
        <v>84</v>
      </c>
      <c r="E23" s="59" t="s">
        <v>85</v>
      </c>
      <c r="F23" s="51" t="s">
        <v>86</v>
      </c>
      <c r="G23" s="54" t="s">
        <v>91</v>
      </c>
      <c r="H23" s="54" t="s">
        <v>92</v>
      </c>
      <c r="I23" s="58" t="s">
        <v>93</v>
      </c>
      <c r="J23" s="50">
        <v>7</v>
      </c>
      <c r="K23" s="55">
        <v>44562</v>
      </c>
      <c r="L23" s="56">
        <v>45291</v>
      </c>
      <c r="M23" s="57">
        <f t="shared" si="0"/>
        <v>104</v>
      </c>
      <c r="N23" s="57">
        <v>0</v>
      </c>
      <c r="O23" s="30" t="s">
        <v>70</v>
      </c>
    </row>
    <row r="24" spans="1:15" ht="409.5" x14ac:dyDescent="0.25">
      <c r="A24" s="47">
        <v>17</v>
      </c>
      <c r="B24" s="48" t="s">
        <v>80</v>
      </c>
      <c r="C24" s="49" t="s">
        <v>26</v>
      </c>
      <c r="D24" s="50" t="s">
        <v>95</v>
      </c>
      <c r="E24" s="59" t="s">
        <v>96</v>
      </c>
      <c r="F24" s="59" t="s">
        <v>97</v>
      </c>
      <c r="G24" s="54" t="s">
        <v>98</v>
      </c>
      <c r="H24" s="54" t="s">
        <v>98</v>
      </c>
      <c r="I24" s="58" t="s">
        <v>99</v>
      </c>
      <c r="J24" s="50">
        <v>7</v>
      </c>
      <c r="K24" s="55">
        <v>44409</v>
      </c>
      <c r="L24" s="56">
        <v>45657</v>
      </c>
      <c r="M24" s="57">
        <f t="shared" si="0"/>
        <v>178</v>
      </c>
      <c r="N24" s="57">
        <v>0</v>
      </c>
      <c r="O24" s="30" t="s">
        <v>70</v>
      </c>
    </row>
    <row r="25" spans="1:15" ht="409.5" x14ac:dyDescent="0.25">
      <c r="A25" s="47">
        <v>18</v>
      </c>
      <c r="B25" s="48" t="s">
        <v>83</v>
      </c>
      <c r="C25" s="49" t="s">
        <v>26</v>
      </c>
      <c r="D25" s="50" t="s">
        <v>95</v>
      </c>
      <c r="E25" s="59" t="s">
        <v>96</v>
      </c>
      <c r="F25" s="59" t="s">
        <v>97</v>
      </c>
      <c r="G25" s="54" t="s">
        <v>100</v>
      </c>
      <c r="H25" s="54" t="s">
        <v>88</v>
      </c>
      <c r="I25" s="54" t="s">
        <v>89</v>
      </c>
      <c r="J25" s="50">
        <v>7</v>
      </c>
      <c r="K25" s="55">
        <v>44409</v>
      </c>
      <c r="L25" s="56">
        <v>45657</v>
      </c>
      <c r="M25" s="57">
        <f t="shared" si="0"/>
        <v>178</v>
      </c>
      <c r="N25" s="57">
        <v>0</v>
      </c>
      <c r="O25" s="30" t="s">
        <v>70</v>
      </c>
    </row>
    <row r="26" spans="1:15" ht="409.5" x14ac:dyDescent="0.25">
      <c r="A26" s="47">
        <v>19</v>
      </c>
      <c r="B26" s="48" t="s">
        <v>90</v>
      </c>
      <c r="C26" s="49" t="s">
        <v>26</v>
      </c>
      <c r="D26" s="60" t="s">
        <v>101</v>
      </c>
      <c r="E26" s="61" t="s">
        <v>102</v>
      </c>
      <c r="F26" s="61" t="s">
        <v>103</v>
      </c>
      <c r="G26" s="61" t="s">
        <v>104</v>
      </c>
      <c r="H26" s="61" t="s">
        <v>105</v>
      </c>
      <c r="I26" s="61" t="s">
        <v>106</v>
      </c>
      <c r="J26" s="60">
        <v>1</v>
      </c>
      <c r="K26" s="62">
        <v>43862</v>
      </c>
      <c r="L26" s="62">
        <v>45504</v>
      </c>
      <c r="M26" s="57">
        <f t="shared" si="0"/>
        <v>235</v>
      </c>
      <c r="N26" s="60">
        <v>0</v>
      </c>
      <c r="O26" s="31" t="s">
        <v>107</v>
      </c>
    </row>
    <row r="27" spans="1:15" ht="409.5" x14ac:dyDescent="0.25">
      <c r="A27" s="47">
        <v>20</v>
      </c>
      <c r="B27" s="48" t="s">
        <v>94</v>
      </c>
      <c r="C27" s="49" t="s">
        <v>26</v>
      </c>
      <c r="D27" s="60" t="s">
        <v>101</v>
      </c>
      <c r="E27" s="61" t="s">
        <v>102</v>
      </c>
      <c r="F27" s="61" t="s">
        <v>103</v>
      </c>
      <c r="G27" s="61" t="s">
        <v>108</v>
      </c>
      <c r="H27" s="61" t="s">
        <v>109</v>
      </c>
      <c r="I27" s="61" t="s">
        <v>110</v>
      </c>
      <c r="J27" s="60">
        <v>1</v>
      </c>
      <c r="K27" s="62">
        <v>43833</v>
      </c>
      <c r="L27" s="62">
        <v>45138</v>
      </c>
      <c r="M27" s="57">
        <f t="shared" si="0"/>
        <v>186</v>
      </c>
      <c r="N27" s="60">
        <v>0</v>
      </c>
      <c r="O27" s="31" t="s">
        <v>111</v>
      </c>
    </row>
    <row r="28" spans="1:15" ht="409.5" x14ac:dyDescent="0.25">
      <c r="A28" s="47">
        <v>21</v>
      </c>
      <c r="B28" s="48" t="s">
        <v>135</v>
      </c>
      <c r="C28" s="49" t="s">
        <v>26</v>
      </c>
      <c r="D28" s="60" t="s">
        <v>112</v>
      </c>
      <c r="E28" s="61" t="s">
        <v>113</v>
      </c>
      <c r="F28" s="61" t="s">
        <v>103</v>
      </c>
      <c r="G28" s="61" t="s">
        <v>114</v>
      </c>
      <c r="H28" s="61" t="s">
        <v>115</v>
      </c>
      <c r="I28" s="61" t="s">
        <v>116</v>
      </c>
      <c r="J28" s="60">
        <v>1</v>
      </c>
      <c r="K28" s="62">
        <v>43833</v>
      </c>
      <c r="L28" s="62">
        <v>45291</v>
      </c>
      <c r="M28" s="57">
        <f t="shared" si="0"/>
        <v>208</v>
      </c>
      <c r="N28" s="60">
        <v>0</v>
      </c>
      <c r="O28" s="31" t="s">
        <v>107</v>
      </c>
    </row>
    <row r="29" spans="1:15" ht="345" x14ac:dyDescent="0.25">
      <c r="A29" s="47">
        <v>22</v>
      </c>
      <c r="B29" s="48" t="s">
        <v>136</v>
      </c>
      <c r="C29" s="49" t="s">
        <v>26</v>
      </c>
      <c r="D29" s="60" t="s">
        <v>117</v>
      </c>
      <c r="E29" s="61" t="s">
        <v>118</v>
      </c>
      <c r="F29" s="61" t="s">
        <v>119</v>
      </c>
      <c r="G29" s="61" t="s">
        <v>120</v>
      </c>
      <c r="H29" s="61" t="s">
        <v>121</v>
      </c>
      <c r="I29" s="61" t="s">
        <v>122</v>
      </c>
      <c r="J29" s="60">
        <v>1</v>
      </c>
      <c r="K29" s="62">
        <v>43862</v>
      </c>
      <c r="L29" s="63">
        <v>45291</v>
      </c>
      <c r="M29" s="57">
        <f t="shared" si="0"/>
        <v>204</v>
      </c>
      <c r="N29" s="60">
        <v>0</v>
      </c>
      <c r="O29" s="31" t="s">
        <v>107</v>
      </c>
    </row>
    <row r="350998" spans="1:1" x14ac:dyDescent="0.25">
      <c r="A350998" t="s">
        <v>25</v>
      </c>
    </row>
    <row r="350999" spans="1:1" x14ac:dyDescent="0.25">
      <c r="A350999" t="s">
        <v>26</v>
      </c>
    </row>
  </sheetData>
  <mergeCells count="1">
    <mergeCell ref="B8:O8"/>
  </mergeCells>
  <dataValidations count="17">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13:F15" xr:uid="{A7856DFB-FDE3-4013-A843-4EE219E89E6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3 H16:H18 G15:G25 H23:H24" xr:uid="{A2C73909-7B0C-4BB4-B37A-C9122301CD6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9 H11:H13 H21:H22 H25" xr:uid="{CD64773B-5532-41CD-AAB9-86F5A4EF9A8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4 H20 I16:I25" xr:uid="{23711A14-AC84-4109-9870-5688E4864E4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4 J16:J25" xr:uid="{0522F058-39AB-4327-8B3A-7F3C2C24DC0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4 K15:L15 K16:K25" xr:uid="{437EC5C6-AEEE-4F0F-9F0A-F8F68EA7C2C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4 L16:L25" xr:uid="{66FA3B9A-3C0D-4A17-8AD5-FDABFB135795}">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4 N16:N25" xr:uid="{1252D752-944C-430E-99EB-95CDF4FD60A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4 O16:O25" xr:uid="{04F01058-A30D-4D11-955B-BD7BF5CD6C8A}">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3:C14" xr:uid="{620D0545-F6B2-4F5A-BE75-9451F94D7000}">
      <formula1>$A$351000:$A$351002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 xr:uid="{A1C68977-BD37-4240-90E4-ECDDD0DE9CCC}">
      <formula1>$A$351003:$A$351005</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5" xr:uid="{A22FE96E-795B-41C4-8262-B9E225C08EBA}">
      <formula1>$A$350997:$A$350999</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5" xr:uid="{E600B845-9CAB-460E-A4C8-0045883C8593}">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5" xr:uid="{9D0E12CF-E318-4A27-BA25-324306FB5766}">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4" xr:uid="{5988B508-E6FF-440E-B37D-150CD9FF249C}">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6:C25" xr:uid="{589EE82F-E79A-4DE4-B390-DA64551AAD3D}">
      <formula1>$A$350933:$A$350935</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6:C29" xr:uid="{B78E44AF-0691-4D79-BB0F-5ED652677E6C}">
      <formula1>$A$350945:$A$350947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Adiel Castrillon Tabares</cp:lastModifiedBy>
  <dcterms:created xsi:type="dcterms:W3CDTF">2023-07-12T20:21:08Z</dcterms:created>
  <dcterms:modified xsi:type="dcterms:W3CDTF">2023-07-25T15:23:09Z</dcterms:modified>
</cp:coreProperties>
</file>