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ADIEL CASTRILLON 2022\INFORMES ADIEL 2024\PAGINA WEB 2024\"/>
    </mc:Choice>
  </mc:AlternateContent>
  <xr:revisionPtr revIDLastSave="0" documentId="8_{F31A3E63-6851-4409-94F0-58A87B6F88EA}" xr6:coauthVersionLast="47" xr6:coauthVersionMax="47" xr10:uidLastSave="{00000000-0000-0000-0000-000000000000}"/>
  <bookViews>
    <workbookView xWindow="-120" yWindow="-120" windowWidth="29040" windowHeight="15720" xr2:uid="{00000000-000D-0000-FFFF-FFFF00000000}"/>
  </bookViews>
  <sheets>
    <sheet name="PMA IV TRIMESTRE" sheetId="7" r:id="rId1"/>
    <sheet name="Instructivo PMA" sheetId="4" r:id="rId2"/>
  </sheets>
  <definedNames>
    <definedName name="_xlnm._FilterDatabase" localSheetId="0" hidden="1">'PMA IV TRIMESTRE'!$A$10:$V$112</definedName>
    <definedName name="_xlnm.Print_Titles" localSheetId="0">'PMA IV TRIMESTRE'!$8:$10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4" i="7" l="1"/>
  <c r="L11" i="7"/>
  <c r="F103" i="7" s="1"/>
  <c r="L96" i="7"/>
  <c r="F111" i="7" s="1"/>
  <c r="L45" i="7"/>
  <c r="F105" i="7" s="1"/>
  <c r="L59" i="7"/>
  <c r="F106" i="7" s="1"/>
  <c r="V98" i="7"/>
  <c r="L79" i="7"/>
  <c r="F107" i="7" s="1"/>
  <c r="I102" i="7"/>
  <c r="I101" i="7"/>
  <c r="I100" i="7"/>
  <c r="L99" i="7"/>
  <c r="F112" i="7" s="1"/>
  <c r="I99" i="7"/>
  <c r="I98" i="7"/>
  <c r="I97" i="7"/>
  <c r="I96" i="7"/>
  <c r="I95" i="7"/>
  <c r="I94" i="7"/>
  <c r="I93" i="7"/>
  <c r="I92" i="7"/>
  <c r="I91" i="7"/>
  <c r="I90" i="7"/>
  <c r="L89" i="7"/>
  <c r="F110" i="7" s="1"/>
  <c r="I89" i="7"/>
  <c r="I88" i="7"/>
  <c r="I87" i="7"/>
  <c r="I86" i="7"/>
  <c r="I85" i="7"/>
  <c r="L84" i="7"/>
  <c r="F109" i="7" s="1"/>
  <c r="I84" i="7"/>
  <c r="I83" i="7"/>
  <c r="L82" i="7"/>
  <c r="F108" i="7" s="1"/>
  <c r="I82" i="7"/>
  <c r="I81" i="7"/>
  <c r="I80" i="7"/>
  <c r="I79" i="7"/>
  <c r="I78" i="7"/>
  <c r="I77" i="7"/>
  <c r="I76" i="7"/>
  <c r="I75" i="7"/>
  <c r="I74" i="7"/>
  <c r="I73" i="7"/>
  <c r="I72" i="7"/>
  <c r="I71" i="7"/>
  <c r="I70" i="7"/>
  <c r="I69" i="7"/>
  <c r="I68" i="7"/>
  <c r="I67" i="7"/>
  <c r="I66" i="7"/>
  <c r="I65" i="7"/>
  <c r="I64" i="7"/>
  <c r="I63" i="7"/>
  <c r="I62" i="7"/>
  <c r="I61" i="7"/>
  <c r="I60" i="7"/>
  <c r="I59" i="7"/>
  <c r="I58" i="7"/>
  <c r="I57" i="7"/>
  <c r="I56" i="7"/>
  <c r="I55" i="7"/>
  <c r="I54" i="7"/>
  <c r="I53" i="7"/>
  <c r="I52" i="7"/>
  <c r="I51" i="7"/>
  <c r="I50" i="7"/>
  <c r="I49" i="7"/>
  <c r="I48" i="7"/>
  <c r="I47" i="7"/>
  <c r="I46"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I14" i="7"/>
  <c r="I13" i="7"/>
  <c r="I12" i="7"/>
  <c r="I11" i="7"/>
  <c r="E114"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Elvira Zea</author>
    <author>HERNAN ALONSO RODRIGUEZ MORA</author>
  </authors>
  <commentList>
    <comment ref="P9" authorId="0" shapeId="0" xr:uid="{666E34DE-4EED-4E13-B467-9D63284BC01E}">
      <text>
        <r>
          <rPr>
            <sz val="9"/>
            <color indexed="81"/>
            <rFont val="Tahoma"/>
            <family val="2"/>
          </rPr>
          <t xml:space="preserve">Dejar las observaciones frente al cumplimiento y efectividad de las tareas implementadas. 
</t>
        </r>
      </text>
    </comment>
    <comment ref="R9" authorId="1" shapeId="0" xr:uid="{4F676026-8BED-47EC-BE7B-B4AB4DC98DFB}">
      <text>
        <r>
          <rPr>
            <b/>
            <sz val="9"/>
            <color indexed="81"/>
            <rFont val="Tahoma"/>
            <family val="2"/>
          </rPr>
          <t xml:space="preserve">Fecha en que se cierra completamente el hallazgo
</t>
        </r>
      </text>
    </comment>
    <comment ref="S9" authorId="1" shapeId="0" xr:uid="{39437E2C-82C7-4E0D-84B4-4C78D1DE6028}">
      <text>
        <r>
          <rPr>
            <b/>
            <sz val="9"/>
            <color indexed="81"/>
            <rFont val="Tahoma"/>
            <family val="2"/>
          </rPr>
          <t>Número de radicado con el cual la entidad realiza el cierre del hallazgo</t>
        </r>
      </text>
    </comment>
  </commentList>
</comments>
</file>

<file path=xl/sharedStrings.xml><?xml version="1.0" encoding="utf-8"?>
<sst xmlns="http://schemas.openxmlformats.org/spreadsheetml/2006/main" count="793" uniqueCount="426">
  <si>
    <t>&lt;</t>
  </si>
  <si>
    <t xml:space="preserve">Entidad: </t>
  </si>
  <si>
    <t>Corporación Autónoma Regional de Caldas</t>
  </si>
  <si>
    <t xml:space="preserve">NIT: </t>
  </si>
  <si>
    <t>890803005-2</t>
  </si>
  <si>
    <t xml:space="preserve">Representante Legal: </t>
  </si>
  <si>
    <t>Fecha de iniciación: 25 de mayo de 2023</t>
  </si>
  <si>
    <t>Responsable del proceso:</t>
  </si>
  <si>
    <t>Fecha de finalización: 24 de mayo 2026</t>
  </si>
  <si>
    <t xml:space="preserve">Cargo: </t>
  </si>
  <si>
    <t>Subirectora Administrativa y Financiera</t>
  </si>
  <si>
    <t>Fecha y número de Acta de aprobación del PMA</t>
  </si>
  <si>
    <t>18 de Mayo de 2023 - Acta Nro 5</t>
  </si>
  <si>
    <t>Seguimiento Control Interno</t>
  </si>
  <si>
    <t>Seguimiento AGN</t>
  </si>
  <si>
    <t>ITEM</t>
  </si>
  <si>
    <t>HALLAZGO</t>
  </si>
  <si>
    <t>N°. DE ACCIÓN</t>
  </si>
  <si>
    <t>OBJETIVOS</t>
  </si>
  <si>
    <t>No. TAREA</t>
  </si>
  <si>
    <t>Descripción  de  las Tareas</t>
  </si>
  <si>
    <t>EJECUCIÓN DE LAS  TAREAS</t>
  </si>
  <si>
    <t>PLAZO EN SEMANAS</t>
  </si>
  <si>
    <t>PORCENTAJE DE AVANCE DE LAS TAREAS</t>
  </si>
  <si>
    <t xml:space="preserve">PRODUCTOS </t>
  </si>
  <si>
    <t>AVANCE DE CUMPLIMIENTO DEL OBJETIVO</t>
  </si>
  <si>
    <t>DESCRIPCIÓN DE LOS AVANCES</t>
  </si>
  <si>
    <t>AREAS Y PERSONAS RESPONSABLES</t>
  </si>
  <si>
    <t>EVIDENCIAS</t>
  </si>
  <si>
    <t>OBSERVACIONES OFICINA DE CONTROL INTERNO</t>
  </si>
  <si>
    <t>N° INFORME DE SEGUIMIENTO Y FECHA</t>
  </si>
  <si>
    <t>FECHA CIERRE HALLAZGO</t>
  </si>
  <si>
    <t>No. RADICADO</t>
  </si>
  <si>
    <t>OBSERVACIONES</t>
  </si>
  <si>
    <t>INICIO</t>
  </si>
  <si>
    <t>FINALIZACIÓN</t>
  </si>
  <si>
    <t>Actos Administrativos
Los Acuerdos del Concejo Directivo están siendo perforados y archivados en caratula papel bon subjetados con gancho plástico. Desde del 2009 no los transfieren al archivo central.</t>
  </si>
  <si>
    <t>ACCION 1</t>
  </si>
  <si>
    <t>Generar en el Sistema Integrado de Gestión un procedimiento en el cual se establezcan los lineamientos para la expedición, organización y custodia de los Actos Administrativos de la Entidad, dando cumplimiento al Artículo sexto del Acuerdo 060 de 2001. Artículo 12 del Acuerdo N° 002 de 2014. Acuerdo No. 005 de 15 de marzo de 2013.</t>
  </si>
  <si>
    <t>SG1</t>
  </si>
  <si>
    <t>Elaborar  el procedimiento para la expedición de los Actos Administrativos.</t>
  </si>
  <si>
    <t>Procedimiento para la expedición de los Actos Administrativos.</t>
  </si>
  <si>
    <t>SG2</t>
  </si>
  <si>
    <t>Definir y socializar los responsables de la aplicación del procedimiento de numeración de actos administrativos, organización, custodia y transferencia para la implementación de la labor.</t>
  </si>
  <si>
    <t>Acta de aprobación en Comité Institucional de Gestión y Desempeño</t>
  </si>
  <si>
    <t>SG3</t>
  </si>
  <si>
    <t xml:space="preserve">Elaborar e implementar la totalidad de  las plantillas de los actos administrativos en el gestor documental ADMIARCHI </t>
  </si>
  <si>
    <t>Totalidad de Plantillas cargadas en el aplicativo Admiarchi</t>
  </si>
  <si>
    <t>SG4</t>
  </si>
  <si>
    <t>Transferir al archivo central  la totalidad de los actos administrativos (Acuerdos del Consejo Directivo) que según lo establecido en la TRD ya cumplieron los tiempos de retención en el archivo de gestión.</t>
  </si>
  <si>
    <t>Acta de transferencia
Inventario Documental de Transferencia Primaria</t>
  </si>
  <si>
    <t>SG5</t>
  </si>
  <si>
    <t>Remitir a la Subdirección de Inspección, Vigilancia y Control del AGN, copia de los soportes de transferencia de los Acuerdos del Consejo Directivo.</t>
  </si>
  <si>
    <t>Envío comunicación oficial de la evidencia de la transferencia primaria (Acta de transferencia
Inventario Documental de Transferencia Primaria)</t>
  </si>
  <si>
    <t xml:space="preserve">ACCION 2 </t>
  </si>
  <si>
    <t xml:space="preserve">Garantizar el cumplimiento de lo establecido en la normatividad archivística, organizando los expedientes basados en la TRD, identificando las unidades documentales e implementándolas </t>
  </si>
  <si>
    <t>Implementar el GA-GD-FR-01 Formato de hoja de control establecida en el SGI para todas las series documentales de las TRD desde la apertura de los expedientes.</t>
  </si>
  <si>
    <t>Formato de hoja de control establecida en el SGI para todas las series documentales de las TRD desde la apertura de los expedientes.</t>
  </si>
  <si>
    <t xml:space="preserve">Aplicar el GA-GD-DA-006 Instructivo de organización de archivos de gestión para la organización de la totalidad de expedientes de la depedencia de acuerdo con la TRD vigente. </t>
  </si>
  <si>
    <t xml:space="preserve">Organización de los archivos de gestión de acuerdo a los 8 pasos del instructivo </t>
  </si>
  <si>
    <t>Implementar el GA-GD-FR-03  Formato de control de préstamo establecida en el SGI para el control de préstamo de documentos tanto en al interior de la dependencia como en las demás áreas de la Corporación</t>
  </si>
  <si>
    <t>Formato de control de préstamo establecida en el SGI debidamente diligenciado</t>
  </si>
  <si>
    <t>Implementar el GA-GD-FR-010 Formato Referencia Cruzada para todos los documentos activos que contengan información en formato diferente a papel.</t>
  </si>
  <si>
    <t>Formato Referencia Cruzada para todos los documentos activos que contengan información en formato diferente a papel.</t>
  </si>
  <si>
    <t>DIR1</t>
  </si>
  <si>
    <t>DIR2</t>
  </si>
  <si>
    <t>DIR3</t>
  </si>
  <si>
    <t xml:space="preserve">Formato de control de préstamo establecida en el SGI </t>
  </si>
  <si>
    <t>EYS1</t>
  </si>
  <si>
    <t>Subdirección Evaluación y Seguimiento Ambiental
Adriana Martínez Gómez</t>
  </si>
  <si>
    <t>EYS2</t>
  </si>
  <si>
    <t>EYS3</t>
  </si>
  <si>
    <t>EYS4</t>
  </si>
  <si>
    <t>PAT1</t>
  </si>
  <si>
    <t>PAT2</t>
  </si>
  <si>
    <t>PAT3</t>
  </si>
  <si>
    <t>PAT4</t>
  </si>
  <si>
    <t>SIA1</t>
  </si>
  <si>
    <t>SIA2</t>
  </si>
  <si>
    <t>SIA3</t>
  </si>
  <si>
    <t>SIA4</t>
  </si>
  <si>
    <t>SIA5</t>
  </si>
  <si>
    <t>Allegar a la subdirección de Inspección y vigilancia el plan de trabajo para la organización del archivo del fondo Cramsa</t>
  </si>
  <si>
    <t>SAYF1</t>
  </si>
  <si>
    <t>SAYF2</t>
  </si>
  <si>
    <t>SAYF3</t>
  </si>
  <si>
    <t>SAYF4</t>
  </si>
  <si>
    <t>BIO1</t>
  </si>
  <si>
    <t>BIO2</t>
  </si>
  <si>
    <t>BIO3</t>
  </si>
  <si>
    <t>BIO4</t>
  </si>
  <si>
    <t>BIO5</t>
  </si>
  <si>
    <t>Organizar la totalidad de los expedientes activos de Historiales Biológicas de Fauna Silvestre de los respectivos Centros de Atención y Valoración de Fauna de la Corporación</t>
  </si>
  <si>
    <r>
      <rPr>
        <b/>
        <sz val="10"/>
        <rFont val="Arial"/>
        <family val="2"/>
      </rPr>
      <t xml:space="preserve">      Inventarios Documentales</t>
    </r>
    <r>
      <rPr>
        <sz val="10"/>
        <rFont val="Arial"/>
        <family val="2"/>
      </rPr>
      <t xml:space="preserve">
Corpocaldas no cuenta con inventarios documentales implementados para la totalidad de la documentación en gestión para dar cumplimiento a lo reglamentado en el artículo 26 de la Ley 594 de 2000 y el artículo 7 del Acuerdo 042 de 2002.</t>
    </r>
  </si>
  <si>
    <t>ACCION 3</t>
  </si>
  <si>
    <t xml:space="preserve">Implementar los inventarios documentales en la totalidad de las dependencias de Corpocaldas  con el fin de  describir, administrar y recuperar la información de la entidad; así mismo los inventarios documentales de transferencias primarias en el GA-GD-FR-02 Formato Único de Inventario Documental. Art. 7 Acuerdo 042 de 2002.
Implementar y mantener actualizado el Inventario Documental en los archivos de gestión </t>
  </si>
  <si>
    <t xml:space="preserve">Emigrar la totalidad de la información de las bases de datos al GA-GD-FR-02 Formato Unico de Inventario Documental </t>
  </si>
  <si>
    <t xml:space="preserve">GA-GD-FR-02 Formato Unico de Inventario Documental debidamente diligenciado </t>
  </si>
  <si>
    <t>Remitir a la Subdirección de Inspección, Vigilancia y Control del AGN, copia de el inventario documental de los expedientes que se encuentren en el archivo de gestión pendientes por cumplir el tiempo de retención indicado en la TRD</t>
  </si>
  <si>
    <t>Inventario documental de los expedientes que se encuentren en el archivo de gestión</t>
  </si>
  <si>
    <t xml:space="preserve">GA-GD-FR-02 Formato Unico de Inventario Documental </t>
  </si>
  <si>
    <t>Copia de el inventario documental de los expedientes que se encuentren en el archivo de gestión</t>
  </si>
  <si>
    <t>Velar porque el inventario documental de los expedientes que se encuentren en el archivo de gestión pendientes por cumplir el tiempo de retención indicado en la TRD se encuentren actualizados</t>
  </si>
  <si>
    <t xml:space="preserve">      Transferencias Documentales
Corpocaldas evidenció que cuenta con el Plan de Transferencia y cronograma del 2023, realizó divulgación por medio de memorando y socializaciones a las Subdirecciones por correo electrónico, calendario institucional agendado para el primer semestre de 2023. Se revisó el Plan de Transferencia 2023, encontrándose que solo el Grupo de Tesorería ha cumplido con la fecha de entrega del 2023</t>
  </si>
  <si>
    <t>ACCION 4</t>
  </si>
  <si>
    <t>Dar cumplimiento al Cronograma de Transferencias documentales</t>
  </si>
  <si>
    <t>Presentar el respectivo plan de mejoramiento para dar cumplimiento al cronograma de transferencia de la presente vigencia.</t>
  </si>
  <si>
    <t>Plan de mejoramiento para dar cumplimiento al cronograma de transferencia de la vigencia 2023.</t>
  </si>
  <si>
    <t xml:space="preserve">Elaborar los inventarios documentales de los documentos objeto de transferencia de acuerdo con lo establecido en la tabla de retención documental. </t>
  </si>
  <si>
    <t>Inventarios documentales de la transferencia primaria</t>
  </si>
  <si>
    <t>Transferir al archivo central  la totalidad de las carpetas según lo establecido en la TRD con sus respectivos soportes (FUID, Acta de Transferencia)</t>
  </si>
  <si>
    <t>Remitir a la Subdirección de Inspección, Vigilancia y Control del AGN, copia de los soportes de transferencia de los documentos correspondientes al fondo Cramsa</t>
  </si>
  <si>
    <t xml:space="preserve">        Disposición Final de los 
                Documentos
Corpocaldas tiene un procediimiento de eliminación documental pendiente de ser establecido en formato o plantilla de la Corporación y el manual GA-GD- DA-007 que da pautas para realizar eliminaciones de series documentales establecidas en el TRD y TVD respectivamente</t>
  </si>
  <si>
    <t>ACCION 5</t>
  </si>
  <si>
    <t xml:space="preserve">Contar un procedimiento, instructivo o manual para la elimimación documental de  series y subseries documentales establecidas por la Tabla de Retención Documental y Tabla de Valoración Documental </t>
  </si>
  <si>
    <t xml:space="preserve">Elaborar el procedimiento de eliminación documental de series y subseries documentales establecidas en la TRD y TVD respectivamente. </t>
  </si>
  <si>
    <t xml:space="preserve">Procedimiento de eliminación documental de series y subseries documentales establecidas en la TRD y TVD </t>
  </si>
  <si>
    <t xml:space="preserve">Ajustar el GA-GD-DA-007 Manual de eliminación documental según lo establecido en el Acuerdo 046 de 2000.  </t>
  </si>
  <si>
    <t xml:space="preserve"> Manual de eliminación documental </t>
  </si>
  <si>
    <t xml:space="preserve">Someter a aprobación del Comité Institucional de Gestión y Desempeño el procedimiento y manual de eliminación documental </t>
  </si>
  <si>
    <t xml:space="preserve">          Unidad de Correspondencia
Corpocaldas no evidenció el procedimiento documentado que le compete por Acuerdo 060 de 2001, (procedimiento de recepción, gestión, trámite y disposición final para las comunicaciones oficiales) que contribuya al desarrollo del programa de gestión documental y los programas de conservación, integrándose a los procesos que se llevarán en los archivos de gestión, centrales e históricos (según las normas que lo regula).</t>
  </si>
  <si>
    <t>ACCION 6</t>
  </si>
  <si>
    <t>Elaboración del Manual y el Procedimiento de recepción, gestión, trámite y disposición final para las comunicaciones oficiales en cumplimiento al Acuerdo 060 de 2001</t>
  </si>
  <si>
    <t>Elaborar el procedimiento de recepción, gestión, trámite y disposición final para las comunicaciones oficiales</t>
  </si>
  <si>
    <t>Procedimiento de recepción, gestión, trámite y disposición final para las comunicaciones oficiales</t>
  </si>
  <si>
    <t>Someter a aprobación del Comité Institucional de Gestión y Desempeño el procedimiento de recepción, gestión, trámite y disposición final para las comunicaciones oficiales</t>
  </si>
  <si>
    <t xml:space="preserve">     Organización Historias Laborales
Se evidenció un inventario documental -FUID, el cual no está completamente diligenciado los campos de fechas extremas, número de folios, unidad de conservación; existen 47 historias cerradas que están para transferir al Archivo Central (corregir hoja de control). Algunas historias laborales se encuentran almacenadas en tapas bond con protector plástico, perforadas, con foliación incompleta. Algunas están conformadas con el primer documento que referencia a la copia de la cédula, pasaporte y/u otro documento que no es el que genera el vínculo laboral con la Entidad.</t>
  </si>
  <si>
    <t>ACCION 7</t>
  </si>
  <si>
    <t>Dar cumplimiento a lo establecido en la Circular Externa No. 004 de 2003, expedida por el Departamento Administrativo de la Función Pública y el Archivo General de la Nación,  para la organización de las Historias Laborales, así mismo, el parágrafo del artículo 12 del Acuerdo N° 002 de 2014</t>
  </si>
  <si>
    <t xml:space="preserve">Gestionar un espacio físico para la custodia de las historias laborales. </t>
  </si>
  <si>
    <t>Actas y/o solicitudes</t>
  </si>
  <si>
    <t xml:space="preserve">Elaborar el inventario documental de la totalidad de las historias laborales activas en el GA-GD-FR-02 Formato Unico de Inventario Documental </t>
  </si>
  <si>
    <t>Inventario documental de la totalidad de las historias laborales activas en el GA-GD-FR-02 Formato Unico de Inventario Documental</t>
  </si>
  <si>
    <t xml:space="preserve">Elaborar la hoja de control para la totalidad de la historias laborales </t>
  </si>
  <si>
    <t xml:space="preserve">Hoja de Control de las historias laborales debidamente diligenciada </t>
  </si>
  <si>
    <t>Realizar la transferencia documental de las 47 historias laborales inactivas con sus respectivos anexos (FUID, Acta de transferencia)</t>
  </si>
  <si>
    <t>SAYF5</t>
  </si>
  <si>
    <t xml:space="preserve">Hacer el cambio de las historias laborales en las carpetas establecidas para tal fin en el procedimiento de organización de archivos de gestión. </t>
  </si>
  <si>
    <t>Historias Laborales debidamente organizadas</t>
  </si>
  <si>
    <t xml:space="preserve">
Sistema Integrado de Conservación 
Corpocaldas cuentan con el Sistema Integrado de Conservación documentado, aprobado por el Comité Institucional de Gestión y Desempeño mediante Acta de Reunión No. 06 de 28 de diciembre de 2022, adoptado mediante Resolución No. 2292 de 30 de diciembre de 2022 para las vigencias 2023 al 2026, pesé a ello requiere la implementación del mismo para el archivo central</t>
  </si>
  <si>
    <t>ACCION 8</t>
  </si>
  <si>
    <t xml:space="preserve">Implementar el Sistema Integrado de Conservación de manera prioritaria </t>
  </si>
  <si>
    <t>Definir un espacio propio para el funcionamiento y custodia de los documentos que se considere un Archivo Central y el centro de documentación</t>
  </si>
  <si>
    <t>Adoptar los sistemas de extinción de incendios en el archivo de gestión y central de acuerdo con la norma que garanticen  la conservación y preservación de la documentación de la entidad</t>
  </si>
  <si>
    <t>Sistemas de extinción de incendios adoptados</t>
  </si>
  <si>
    <t>Dotar el archivo central de instrumentos de medición de temperatura y humedad relativa o estudios que se hayan realizado al respecto.</t>
  </si>
  <si>
    <t xml:space="preserve">Instrumentos de medición adoptados </t>
  </si>
  <si>
    <t xml:space="preserve">Definir una zona de trabajo adecuada para la consulta de los expedientes en el depósito del archivo central y el centro de documentación </t>
  </si>
  <si>
    <t>Actas y/o solicitudes
Zona de trabajo</t>
  </si>
  <si>
    <t>Elaborar el Plan de Emergencia o Contingencia en archivos para el archivo central y someterlo a aprobación del Comité Institucional de Gestión y Desempeño, y posterior publicación.</t>
  </si>
  <si>
    <t>Plan de emergencias
Acta de aprobación del plan</t>
  </si>
  <si>
    <t>SAYF6</t>
  </si>
  <si>
    <t>Elaborar, adoptar y publicar en el SGI los formatos de seguimiento o planillas de control que darán cuenta de implementación del SIC, conforme a los planes y programas formulados</t>
  </si>
  <si>
    <t>Formatos y plantillas</t>
  </si>
  <si>
    <t>SAYF7</t>
  </si>
  <si>
    <t>Defiinir y demarcar las respectivas zonas de evacuación del depósito de archivo central, así como el lineamiento general sobre las personas autorizadas para el ingreso al mismo.</t>
  </si>
  <si>
    <t>Zonas de evacuación demarcadas</t>
  </si>
  <si>
    <t xml:space="preserve">       Tablas de Valoración Documental 
La entidad presuntamente incumple con los requisitos normativos para la organización de fondos acumulados (correcta elaboración, aprobación, convalidación y registro del instrumento archivístico Tabla de valoración documental – TVD, al no contar con dicho instrumento por estructura orgánico funcional (períodos en línea de tiempo) desde que se creó administrativamente hasta la expedición del acto administrativo que la modificó y partió para la aprobación de la primera Tabla de Retención Documental -TRD</t>
  </si>
  <si>
    <t>ACCION 9</t>
  </si>
  <si>
    <t>Elaborar las TVD para ser implementadas una vez sean convalidadas por el AGN dando cumplimiento a los Artículos 11, 13, 14, 17, 18, 19, 20, 22 del Acuerdo 04 de 2019.</t>
  </si>
  <si>
    <t xml:space="preserve">Elaborar propuesta de TVD </t>
  </si>
  <si>
    <t>Tablas de Valoración Documental</t>
  </si>
  <si>
    <t xml:space="preserve">Revisar y aprobar la propuesta de TVD por parte del Comité Institucional de Gestión y Desempeño </t>
  </si>
  <si>
    <t>Enviar TVD para convalidar ante el ente rector</t>
  </si>
  <si>
    <t>Comunicación oficial de envío</t>
  </si>
  <si>
    <t xml:space="preserve">       Tablas de Retención Documental
CORPOCALDAS deberá presentar a la Subdirección de Inspección, Vigilancia y Control copia del certificado de convalidación y registro de las TRD que actualmente están en proceso de convalidación ante el AGN, e informar la publicación</t>
  </si>
  <si>
    <t>ACCION 10</t>
  </si>
  <si>
    <t>Cumplir con las obligaciones establecidas en los Artículos 14, 15, 23, 24, 25 del Acuerdo 004 de 2019.</t>
  </si>
  <si>
    <t>Ajustar las TRD con las modificaciones que el AGN indique hasta lograr la convalidación</t>
  </si>
  <si>
    <t>TRD ajustadas</t>
  </si>
  <si>
    <t xml:space="preserve">Solicitar la Inscripción en el RUSD de las TRD al ente rector </t>
  </si>
  <si>
    <t>Certificado de Inscripción RUSD</t>
  </si>
  <si>
    <t>Publicar en la página web de la entidad las TRD actualizadas y sus respectivos anexos (CC, certificado de convalidación, certificado RUSD)</t>
  </si>
  <si>
    <t>Publicación pagina web</t>
  </si>
  <si>
    <t>Enviar a la Subdirección de Inspección y Vigilancia del AGN los respectivos soportes de convalidación, inscripción y publicación de las TRD</t>
  </si>
  <si>
    <t>Comprobante de envío soportes de convalidación</t>
  </si>
  <si>
    <t>AVANCE DEL PLAN DE CUMPLIMIENTO (ACCIONES)</t>
  </si>
  <si>
    <t>Acción 1</t>
  </si>
  <si>
    <t>Acción 2</t>
  </si>
  <si>
    <t>Acción 3</t>
  </si>
  <si>
    <t>Acción 4</t>
  </si>
  <si>
    <t>Acción 5</t>
  </si>
  <si>
    <t>Acción 6</t>
  </si>
  <si>
    <t xml:space="preserve">Accion 7 </t>
  </si>
  <si>
    <t>Acción 8</t>
  </si>
  <si>
    <t>Acción 9</t>
  </si>
  <si>
    <t>Acción 10</t>
  </si>
  <si>
    <t>CUMPLIMIENTO DEL PLAN DE MEJORAMIENTO</t>
  </si>
  <si>
    <t>sobre 100%</t>
  </si>
  <si>
    <t>La actividad se ejecutó en su totalidad durante el I Trimestre</t>
  </si>
  <si>
    <t>Organización de la totalidad de las Historiales Biológicos de Fauna Silvestre de los CAVS de Corpocaldas
Inventario documental de los Historiales de Fauna Silvestre de los CAVS</t>
  </si>
  <si>
    <t>La actividad se cumplió en un 100% en el I Trimestre</t>
  </si>
  <si>
    <r>
      <rPr>
        <sz val="10"/>
        <color rgb="FFFF00FF"/>
        <rFont val="Arial"/>
        <family val="2"/>
      </rPr>
      <t xml:space="preserve">
</t>
    </r>
    <r>
      <rPr>
        <sz val="10"/>
        <color rgb="FF000000"/>
        <rFont val="Arial"/>
        <family val="2"/>
      </rPr>
      <t>Para los procesos de comunicaciones y la dirección general la actividad no se ha iniciado  por lo que no existe seguimiento y evidencias del cumplimiento por parte de los responsables del proceso</t>
    </r>
  </si>
  <si>
    <t>German  Alonso Paéz Olaya</t>
  </si>
  <si>
    <t>César Augusto Cano Carvajal</t>
  </si>
  <si>
    <t xml:space="preserve">
Secretaria General 
Diana Constanza Mejía Grand</t>
  </si>
  <si>
    <t>Subdirección Planificación Ambiental del Territorio
Wilford Rincón Arango</t>
  </si>
  <si>
    <t>Subdirección de Infraestructura Ambiental del Territorio
 Javier Eduardo Torres Martínez</t>
  </si>
  <si>
    <t>Subdirección Administrativa y Financiera
César Augusto Cano Carvajal</t>
  </si>
  <si>
    <t>La actividad para la vigencia 2024 se da inicio entre el 04 y 07 de junio para la secretaria de la Dirección General y entre el 01 y 09 de agosto para el área de Comunicaciones</t>
  </si>
  <si>
    <t>16,66%</t>
  </si>
  <si>
    <t>Durante el seguimiento del IV Trimestre no se observó ningún avance de esta actividad por parte de la secretaria general. Si bien existe un documento enviado vía correo electrónico, este no ha sido cargado como evidencia ni socializado con las partes involucradas, de acuerdo con lo planeado. Se insta a los responsables de esta actividad a mostrar los avances correspondientes, a fin de evitar que se siga afectando el avance general del Plan de Mejoramiento Institucional (PMA) Es importante que la secretaría general cumpla con las actividades planificadas y que se documenten adecuadamente los avances realizados. Esto permitirá evaluar de manera precisa el progreso del PMA y tomar las medidas necesarias para su mejora continua.</t>
  </si>
  <si>
    <t xml:space="preserve">Durante el seguimiento del IV Trimestre no se observó ningún avance de esta actividad por parte de la secretaria general. </t>
  </si>
  <si>
    <t>De acuerdo al seguimiento realizado por el Subproceso de Gestión Documental y a lo evidenciado en el SGI, no se reporta avance en esta actividad para el IV trimestre. 
Se invita a los responsables de esta actividad a mostrar los avances correspondientes, a fin de evitar que se siga afectando el avance general del Plan de Mejoramiento Institucional (PMA)</t>
  </si>
  <si>
    <t>20/06/2024</t>
  </si>
  <si>
    <t>Durante el seguimiento del IV Trimestre no se observó ningún avance de esta actividad por parte de la secretaria general. Si bien existe un documento enviado vía correo electrónico, este no ha sido cargado como evidencia ni socializado con las partes involucradas, de acuerdo con lo planeado. Se insta a los responsables de esta actividad a mostrar los avances correspondientes, a fin de evitar que se siga afectando el avance general del Plan de Mejoramiento Institucional (PMA). Es importante que la secretaría general cumpla con las actividades planificadas y que se documenten adecuadamente los avances realizados. Esto permitirá evaluar de manera precisa el progreso del PMA y tomar las medidas necesarias para su mejora continua.</t>
  </si>
  <si>
    <t>La actividad se ejecutó en su totalidad durante el III Trimestre de Seguimiento</t>
  </si>
  <si>
    <t>La actividad se cumplió en un 100% en el III Trimestre de seguimiento</t>
  </si>
  <si>
    <t xml:space="preserve">La actividad se cumplió en un 100% en el III Trimestre de seguimiento
</t>
  </si>
  <si>
    <t>La actividad se cumplió en un 100% en el III Trimestre</t>
  </si>
  <si>
    <t xml:space="preserve">Durante el seguimiento del IV Trimestre, no se evidenció avance en esta actividad por parte de los responsables de la implementación de la hoja de control de la secretaria Ejecutiva. Además, durante la visita de campo, al consultar a los funcionarios responsables sobre el cargue de las evidencias, estos advirtieron que, a pesar de tener conocimiento de las fechas y claridad en la documentación a cargar en el SGI, esta no se realizó de manera oportuna durante el trimestre.
Por parte de los subprocesos de contratación y sancionatorio, se pudo verificar el cumplimiento de la implementación de la hoja de control de acuerdo con lo establecido por la Corporación. Las evidencias corresponden a lo solicitado. Se ajustan algunos porcentajes de acuerdo con lo planeado.
Para el subproceso sanciontario las evidencias y seguimiento corresponden a lo establecido en la actividad. </t>
  </si>
  <si>
    <r>
      <rPr>
        <b/>
        <sz val="10"/>
        <rFont val="Arial"/>
        <family val="2"/>
      </rPr>
      <t>Evidencia 1.</t>
    </r>
    <r>
      <rPr>
        <sz val="10"/>
        <rFont val="Arial"/>
        <family val="2"/>
      </rPr>
      <t xml:space="preserve">  Secretaria Ejecutiva no reporta evidencias 
</t>
    </r>
    <r>
      <rPr>
        <b/>
        <sz val="10"/>
        <rFont val="Arial"/>
        <family val="2"/>
      </rPr>
      <t xml:space="preserve">Evidencia 2. </t>
    </r>
    <r>
      <rPr>
        <sz val="10"/>
        <rFont val="Arial"/>
        <family val="2"/>
      </rPr>
      <t xml:space="preserve">Hoja de Control Contrato de Prestación de Servicios Profesionales de Apoyo a la Gestión 020-2024
</t>
    </r>
    <r>
      <rPr>
        <b/>
        <sz val="10"/>
        <rFont val="Arial"/>
        <family val="2"/>
      </rPr>
      <t>Evidencia 3.</t>
    </r>
    <r>
      <rPr>
        <sz val="10"/>
        <rFont val="Arial"/>
        <family val="2"/>
      </rPr>
      <t xml:space="preserve"> Hoja de Control - Proceso Sancionatorio Ambiental  20-2024-072, 20-2022-001, 20-2022-002, 20-2022-004, 20-2022-005</t>
    </r>
  </si>
  <si>
    <t xml:space="preserve">De acuerdo a las validaciones realizadas por el Subproceso de Gestión Documental y a lo evidenciado en el SGI, durante el seguimiento del IV Trimestre, no se evidenció avance en esta actividad por parte del responsable de la implementación de la hoja de control en la Secretaría de la secretaria General. Adicionalmente, durante la validación en campo, al consultar a la funcionaria responsable sobre el cargue de la evidencia, ésta indicó que, a pesar de tener conocimiento de las fechas y claridad en la documentación a cargar en el SGI, esta no se realizó  durante el trimestre.
Por parte de los subprocesos de Contratación y Sancionatorio, se pudo verificar una muestra que evidencia el cumplimiento en la implementación de la hoja de control de acuerdo con lo establecido por la Corporación. 
</t>
  </si>
  <si>
    <t>Durante el seguimiento del IV Trimestre, no se ha encontrado el reporte de seguimiento ni las evidencias necesarias para verificar el cumplimiento de esta actividad por parte de la secretaria ejecutiva; además, durante la visita de campo, al consultar a los funcionarios responsables sobre el cargue de las evidencias, estos advirtieron que, a pesar de tener conocimiento de las fechas y claridad en la documentación a cargar en el SGI, esta no se realizó de manera oportuna durante el trimestre. Se recomienda a los responsables poner al día esta actividad para evitar que siga afectando el avance general del PMA.
Respecto al subproceso de contratación se ve verifican las evidencias correspondientes a los expedientes 020-2024. Se ajusta el porcentaje de cumplimiento según lo planeado. Se recomienda hacer la respectiva corrección de la hoja de control, respecto a los nombres y apellidos correctos del contratistas, también se requiere la corrección frente a la organización del expediente y posterior hoja de control, teniendo en cuenta el principio de orden original (se presenta un error de ordenación cronológica). Tener precaución en el sentido de los documentos al momento de digitalizarlos. 
En la revisión del subproceso sancionatorio, se pudo verificar que las evidencias cumplen  con los requisitos establecidos en la TRD vigente y el instructivo de organización de archivos de gestión de la Corporación.
En particular, se verificó el expediente 20-2024-072, el cual se encuentra organizado de acuerdo con los estándares establecidos. Es importante recordar que las evidencias deben contener el rótulo de carpeta que permita una revisión integral y precisa del expediente.</t>
  </si>
  <si>
    <r>
      <rPr>
        <b/>
        <sz val="10"/>
        <color rgb="FF000000"/>
        <rFont val="Arial"/>
        <family val="2"/>
      </rPr>
      <t xml:space="preserve">Evidencia 1. </t>
    </r>
    <r>
      <rPr>
        <sz val="10"/>
        <color rgb="FF000000"/>
        <rFont val="Arial"/>
        <family val="2"/>
      </rPr>
      <t xml:space="preserve">Secretaria Ejecutiva no reporta
</t>
    </r>
    <r>
      <rPr>
        <b/>
        <sz val="10"/>
        <color rgb="FF000000"/>
        <rFont val="Arial"/>
        <family val="2"/>
      </rPr>
      <t xml:space="preserve">Evidencia 2. </t>
    </r>
    <r>
      <rPr>
        <sz val="10"/>
        <color rgb="FF000000"/>
        <rFont val="Arial"/>
        <family val="2"/>
      </rPr>
      <t xml:space="preserve">Contrato de prestación de servicios 020-2024
</t>
    </r>
    <r>
      <rPr>
        <b/>
        <sz val="10"/>
        <rFont val="Arial"/>
        <family val="2"/>
      </rPr>
      <t>Evidencia 3.</t>
    </r>
    <r>
      <rPr>
        <sz val="10"/>
        <color rgb="FFFF0000"/>
        <rFont val="Arial"/>
        <family val="2"/>
      </rPr>
      <t xml:space="preserve">  </t>
    </r>
    <r>
      <rPr>
        <sz val="10"/>
        <rFont val="Arial"/>
        <family val="2"/>
      </rPr>
      <t>Proceso Ambiental Sancionatorio 20-2024-072</t>
    </r>
  </si>
  <si>
    <r>
      <rPr>
        <sz val="10"/>
        <color rgb="FF000000"/>
        <rFont val="Arial"/>
        <family val="2"/>
      </rPr>
      <t xml:space="preserve">De acuerdo a las validaciones realizadas por el Subproceso de Gestión Documental y a lo evidenciado en el SGI, durante el seguimiento del IV Trimestre, no se evidenció avance en esta actividad por parte del responsable de la implementación en la Secretaría de la Secretaria General. Adicionalmente, durante la validación en campo, al consultar a la funcionaria responsable sobre el cargue de la evidencia, ésta indicó que, a pesar de tener conocimiento de las fechas y claridad en la documentación a cargar en el SGI, esta no se realizó  durante el trimestre.
Por parte de los subprocesos de Contratación y Sancionatorio, se pudo verificar una muestra donde se puede observar la organización de los expedientes de acuerdo con la TRD vigente y el instructivo de organización de los archivos de gestión establecido por la Corporación GA-GD-DA-006
Es necesario revisar e implementar las recomendaciones indicadas en el seguimiento realizado por parte del subproceso de Gestión Documental.
</t>
    </r>
    <r>
      <rPr>
        <b/>
        <sz val="10"/>
        <color rgb="FFFF0000"/>
        <rFont val="Arial"/>
        <family val="2"/>
      </rPr>
      <t xml:space="preserve">
</t>
    </r>
  </si>
  <si>
    <t xml:space="preserve">En el seguimiento del IV trimestre, no se encontraron registros ni seguimientos sobre la implementación del formato de préstamo documental por parte de los responsables de la actividad en la secretaria ejecutiva. 
En el subproceso de contratación el seguimiento y la evidencia suministrada han sido verificadas y se ha comprobado que coincide con los requisitos solicitados. Se ajusta el porcentaje de cumplimiento de acuerdo con lo planeado. 
Para el subproceso sancionatorio La evidencia suministrada ha sido verificada y se ha comprobado que coincide con los requisitos solicitados.
En función de los resultados, se ha ajustado el porcentaje de cumplimiento de acuerdo con lo planeado.
Se hace un llamado a los responsables de la custodia de los expedientes de la Secretaria General  la importancia de tener presente el Instructivo de préstamo documental y emprender las acciones necesarias para la devolución oportuna o renovación del préstamo según sea el caso.
</t>
  </si>
  <si>
    <r>
      <rPr>
        <b/>
        <sz val="10"/>
        <color rgb="FF000000"/>
        <rFont val="Arial"/>
        <family val="2"/>
      </rPr>
      <t xml:space="preserve">Evidencia 1. </t>
    </r>
    <r>
      <rPr>
        <sz val="10"/>
        <color rgb="FF000000"/>
        <rFont val="Arial"/>
        <family val="2"/>
      </rPr>
      <t xml:space="preserve">Secretaria ejecutiva no reporta
</t>
    </r>
    <r>
      <rPr>
        <b/>
        <sz val="10"/>
        <color rgb="FF000000"/>
        <rFont val="Arial"/>
        <family val="2"/>
      </rPr>
      <t xml:space="preserve">Evidencia 2: </t>
    </r>
    <r>
      <rPr>
        <sz val="10"/>
        <color rgb="FF000000"/>
        <rFont val="Arial"/>
        <family val="2"/>
      </rPr>
      <t xml:space="preserve">Formato de Control de Préstamos Subproceso de Contratación. 
</t>
    </r>
    <r>
      <rPr>
        <b/>
        <sz val="10"/>
        <color rgb="FF000000"/>
        <rFont val="Arial"/>
        <family val="2"/>
      </rPr>
      <t>Evidencia 3:</t>
    </r>
    <r>
      <rPr>
        <b/>
        <sz val="10"/>
        <color rgb="FFFF0000"/>
        <rFont val="Arial"/>
        <family val="2"/>
      </rPr>
      <t xml:space="preserve"> </t>
    </r>
    <r>
      <rPr>
        <sz val="10"/>
        <color rgb="FF000000"/>
        <rFont val="Arial"/>
        <family val="2"/>
      </rPr>
      <t>Formato de Control de Préstamos Subproceso Sancionatorio</t>
    </r>
  </si>
  <si>
    <t>De acuerdo a las validaciones realizadas por el Subproceso de Gestión Documental y a lo evidenciado en el SGI, durante el seguimiento del IV Trimestre, no se evidenció avance en esta actividad por parte del responsable de la implementación en la Secretaría de la Secretaria General. 
Por parte de los subprocesos de Contratación y Sancionatorio, se pudo verificar la implementación  del formato de Control de Préstamos 
Es necesario revisar e implementar las recomendaciones indicadas en el seguimiento realizado por parte del subproceso de Gestión Documental.</t>
  </si>
  <si>
    <t>21/06/2024</t>
  </si>
  <si>
    <t>Durante el IV trimestre, no se encontraron registros ni evidencias que permitan hacer seguimiento a la implementación y uso del formato de referencia cruzada en los expedientes creados y en custodia en la Secretaria ejecutiva;  además, durante la visita de campo, al consultar a los funcionarios responsables sobre el cargue de las evidencias, estos advirtieron que, a pesar de tener conocimiento de las fechas y claridad en la documentación a cargar en el SGI, esta no se realizó de manera oportuna durante el trimestre.
Para el subproceso de Contratación  el seguimiento y evidencias de referencia cruzada en los expedientes creados y bajo custodia del subproceso se pudo verificar esta no corresponde a la información suministrada en el seguimiento; se reporta el expediente 017-2024 y el documento corresponde al contrato 017-2020. Se recomienda a los responsables del seguimiento y evidencias hacer las respectivas correcciones.
Para el subproceso sancionatorio se llevó a cabo el seguimiento y verificación de las evidencias las cuales corresponden a lo solicitado. Para es trimestre no se hizo uso del formato. 
Desde el Subproceso de Gestión Documental se  recomienda a los responsables del diligenciamiento de los formatos asegurar que la información sea precisa y completa en cada campo. Además, es fundamental que los responsables comprendan el porcentaje de avance de cada seguimiento para garantizar que se estén alcanzando los objetivos establecidos.</t>
  </si>
  <si>
    <r>
      <rPr>
        <b/>
        <sz val="10"/>
        <color rgb="FF000000"/>
        <rFont val="Arial"/>
        <family val="2"/>
      </rPr>
      <t>Evidencia 1.</t>
    </r>
    <r>
      <rPr>
        <sz val="10"/>
        <color rgb="FF000000"/>
        <rFont val="Arial"/>
        <family val="2"/>
      </rPr>
      <t xml:space="preserve"> Secretaria Ejecutiva no reporta
</t>
    </r>
    <r>
      <rPr>
        <b/>
        <sz val="10"/>
        <color rgb="FF000000"/>
        <rFont val="Arial"/>
        <family val="2"/>
      </rPr>
      <t xml:space="preserve">Evidencia 2. </t>
    </r>
    <r>
      <rPr>
        <sz val="10"/>
        <color rgb="FF000000"/>
        <rFont val="Arial"/>
        <family val="2"/>
      </rPr>
      <t xml:space="preserve">Referencia cruzada Contratación 017-2020.
</t>
    </r>
    <r>
      <rPr>
        <b/>
        <sz val="10"/>
        <color rgb="FF000000"/>
        <rFont val="Arial"/>
        <family val="2"/>
      </rPr>
      <t>Evidencia 3.</t>
    </r>
    <r>
      <rPr>
        <sz val="10"/>
        <color rgb="FF000000"/>
        <rFont val="Arial"/>
        <family val="2"/>
      </rPr>
      <t xml:space="preserve"> Subproceso Sancionatorio - No se hizo uso del formato</t>
    </r>
  </si>
  <si>
    <t>De acuerdo a las validaciones realizadas por el Subproceso de Gestión Documental y a lo evidenciado en el SGI, durante el seguimiento del IV Trimestre, no se evidenció avance en esta actividad por parte del responsable de la implementación en la Secretaría de la Secretaria General. Adicionalmente, durante la validación en campo, al consultar a la funcionaria responsable sobre el cargue de la evidencia, ésta indicó que, a pesar de tener conocimiento de las fechas y claridad en la documentación a cargar en el SGI, esta no se realizó  durante el trimestre
Para el subproceso de Contratación  durante el seguimiento y validación de evidencias de referencia cruzada se pudo verificar  que esta no corresponde a la información suministrada en el seguimiento; se reporta el expediente 017-2024 y el documento corresponde al contrato 017-2020. Es necesario revisar e implementar las recomendaciones indicadas en el seguimiento realizado por parte del subproceso de Gestión Documental.
El subproceso Sancionatorio no hizo uso del formato de referencia cruzada. Se invita a revisar las recomendaciones indicadas en el seguimiento realizado por parte del subproceso de Gestión Documental.</t>
  </si>
  <si>
    <t>Durante el seguimiento del IV Trimestre, no se evidenció avance en esta actividad por parte de los responsables de la implementación de la hoja de control para la Dirección General. Además, durante la visita de campo a la secretaria de la Dirección, al consultar a los funcionarios responsables sobre el cargue de las evidencias, estos advirtieron que, a pesar de tener conocimiento de las fechas y claridad en la documentación a cargar en el SGI, esta no se realizó de manera oportuna durante el trimestre.
Como responsable del seguimiento al PMA desde el subproceso de gestión documental, se hace un llamado a la Dirección General a dar cumplimiento con las actividades planificadas y documentar adecuadamente los avances realizados. Esto permitirá evaluar de manera precisa el progreso del PMA y tomar las medidas necesarias para su mejora continua</t>
  </si>
  <si>
    <t>Dirección General
María Juliana Castañeda Castaño
Silvia Duque Ramírez</t>
  </si>
  <si>
    <r>
      <rPr>
        <b/>
        <sz val="10"/>
        <color rgb="FF000000"/>
        <rFont val="Arial"/>
        <family val="2"/>
      </rPr>
      <t xml:space="preserve">Evidencia 1. </t>
    </r>
    <r>
      <rPr>
        <sz val="10"/>
        <color rgb="FF000000"/>
        <rFont val="Arial"/>
        <family val="2"/>
      </rPr>
      <t xml:space="preserve">No se reportan seguimientos ni evidencias para este trimestre
</t>
    </r>
  </si>
  <si>
    <t xml:space="preserve">De acuerdo a los avances indicados por el Subproceso de Gestión Documental para el IV trimestre, la Oficina de Control Interno procedió a ingresar al aplicativo del Sistema de Gestión de Calidad constatando que no se evidenció avance en esta actividad por parte de los responsables de la implementación de la hoja de control para la Dirección General.
Adicionalmente, durante la validación en campo a la secretaria de la Dirección, al consultar a la funcionaria responsable sobre el cargue de la evidencia, ésta indicó que, a pesar de tener conocimiento de las fechas y claridad en la documentación a cargar en el SGI, esta no se realizó  durante el trimestre.
</t>
  </si>
  <si>
    <t xml:space="preserve">Durante el seguimiento del IV Trimestre, no se ha encontrado el reporte de seguimiento ni las evidencias necesarias para verificar el cumplimiento de esta actividad por parte de la Dirección General.  Además, durante la visita de campo a la secretaria de la Dirección, al consultar a los funcionarios responsables sobre el cargue de las evidencias, estos advirtieron que, a pesar de tener conocimiento de las fechas y claridad en la documentación a cargar en el SGI, esta no se realizó de manera oportuna durante el trimestre.
Desde el subproceso de Gestión Documental como responsable del seguimiento al PMA, se hace un llamado para que se dé cumplimiento a las actividades y evidencias respectivas. Esto permitirá evaluar de manera precisa el progreso del PMA y tomar las medidas necesarias para su mejora continua.
</t>
  </si>
  <si>
    <r>
      <t xml:space="preserve">Evidencia 1. </t>
    </r>
    <r>
      <rPr>
        <sz val="10"/>
        <color rgb="FF000000"/>
        <rFont val="Arial"/>
        <family val="2"/>
      </rPr>
      <t>No se reportan seguimientos ni evidencias para este trimestre</t>
    </r>
  </si>
  <si>
    <t xml:space="preserve">De acuerdo a los avances indicados por el Subproceso de Gestión Documental para el IV trimestre, la Oficina de Control Interno procedió a ingresar al aplicativo del Sistema de Gestión de Calidad constatando que no se evidenció avance en  la aplicación del  instructivo de organización de archivos de gestión de acuerdo con la TRD por parte de los responsables  para la Dirección General.
Adicionalmente, durante la validación en campo a la secretaria de la Dirección, al consultar a la funcionaria responsable sobre el cargue de la evidencia, ésta indicó que, a pesar de tener conocimiento de las fechas y claridad en la documentación a cargar en el SGI, esta no se realizó  durante el trimestre.
</t>
  </si>
  <si>
    <t>En el seguimiento del IV trimestre, no se encontró implementación del formato de préstamo documental por parte de los responsables de la actividad. 
Desde el subproceso de gestión documental, como responsables del seguimiento al PMA, hacemos un llamado a la Dirección General para garantizar el cumplimiento de las actividades planificadas y documentar adecuadamente los avances realizados. Esto permitirá evaluar de manera precisa el progreso del plan y tomar las medidas necesarias para la mejora continua.</t>
  </si>
  <si>
    <r>
      <t>Evidencia 1.</t>
    </r>
    <r>
      <rPr>
        <sz val="10"/>
        <color rgb="FF000000"/>
        <rFont val="Arial"/>
        <family val="2"/>
      </rPr>
      <t xml:space="preserve"> No se reportan seguimientos ni evidencias para este trimestre</t>
    </r>
  </si>
  <si>
    <t>De acuerdo a los avances indicados por el Subproceso de Gestión Documental para el IV trimestre, la Oficina de Control Interno procedió a ingresar al aplicativo del Sistema de Gestión de Calidad evidenciando que no se encontró implementación del formato de préstamo documental por parte de los responsables para la Dirección General.</t>
  </si>
  <si>
    <t xml:space="preserve">Durante el seguimiento del IV Trimestre, no se evidenció avance en esta actividad por parte de los responsables de la implementación de la hoja de control de la secretaria Ejecutiva. 
Por parte de los subprocesos de Licencias, concesiones, vertimientos y laboratorio ambiental, se pudo verificar el cumplimiento de la implementación de la hoja de control de acuerdo con lo establecido por la Corporación. Las evidencias corresponden a lo solicitado. Se ajustan algunos porcentajes de acuerdo con lo planeado.
</t>
  </si>
  <si>
    <r>
      <t xml:space="preserve">
</t>
    </r>
    <r>
      <rPr>
        <b/>
        <sz val="10"/>
        <rFont val="Arial"/>
        <family val="2"/>
      </rPr>
      <t>Evidencia 1</t>
    </r>
    <r>
      <rPr>
        <sz val="10"/>
        <rFont val="Arial"/>
        <family val="2"/>
      </rPr>
      <t>. Licencias ambientales 500-08-2024-0002</t>
    </r>
    <r>
      <rPr>
        <sz val="10"/>
        <color rgb="FFFF0000"/>
        <rFont val="Arial"/>
        <family val="2"/>
      </rPr>
      <t xml:space="preserve">
</t>
    </r>
    <r>
      <rPr>
        <b/>
        <sz val="10"/>
        <rFont val="Arial"/>
        <family val="2"/>
      </rPr>
      <t xml:space="preserve">Evidencia 2. </t>
    </r>
    <r>
      <rPr>
        <sz val="10"/>
        <rFont val="Arial"/>
        <family val="2"/>
      </rPr>
      <t xml:space="preserve"> Concesión de Aguas Superficiales</t>
    </r>
    <r>
      <rPr>
        <b/>
        <sz val="10"/>
        <rFont val="Arial"/>
        <family val="2"/>
      </rPr>
      <t xml:space="preserve"> </t>
    </r>
    <r>
      <rPr>
        <sz val="10"/>
        <rFont val="Arial"/>
        <family val="2"/>
      </rPr>
      <t>Expediente  500-01-2024-0015 - 500-01-2024-0016 -  500-01-2024-0014</t>
    </r>
    <r>
      <rPr>
        <sz val="10"/>
        <color rgb="FFFF0000"/>
        <rFont val="Arial"/>
        <family val="2"/>
      </rPr>
      <t xml:space="preserve">
</t>
    </r>
    <r>
      <rPr>
        <b/>
        <sz val="10"/>
        <color theme="1"/>
        <rFont val="Arial"/>
        <family val="2"/>
      </rPr>
      <t>Evidencia 3.</t>
    </r>
    <r>
      <rPr>
        <sz val="10"/>
        <color theme="1"/>
        <rFont val="Arial"/>
        <family val="2"/>
      </rPr>
      <t xml:space="preserve"> Permiso de vertimientos  500-05-2023-0054</t>
    </r>
    <r>
      <rPr>
        <sz val="10"/>
        <color rgb="FFFF0000"/>
        <rFont val="Arial"/>
        <family val="2"/>
      </rPr>
      <t xml:space="preserve">
</t>
    </r>
    <r>
      <rPr>
        <b/>
        <sz val="10"/>
        <color theme="1"/>
        <rFont val="Arial"/>
        <family val="2"/>
      </rPr>
      <t>Evidencia 4.</t>
    </r>
    <r>
      <rPr>
        <sz val="10"/>
        <color theme="1"/>
        <rFont val="Arial"/>
        <family val="2"/>
      </rPr>
      <t xml:space="preserve"> Hoja de Control Laboratorio. Historias de Equipo de Laboratorio
</t>
    </r>
    <r>
      <rPr>
        <sz val="10"/>
        <color rgb="FFFF0000"/>
        <rFont val="Arial"/>
        <family val="2"/>
      </rPr>
      <t xml:space="preserve">
</t>
    </r>
  </si>
  <si>
    <t xml:space="preserve">De acuerdo a los avances indicados por el Subproceso de Gestión Documental para el IV trimestre,  la Oficina de Control Interno ingreso al aplicativo del Sistema de Gestión de Calidad evidenciando un cargue aleatorio donde se corrobora la Hoja de Control en los expedientes de los diferentes subprocesos de la Subdirección de Evaluación y Seguimiento Ambiental.
No se evidenció avance en esta actividad por parte de la responsable de la implementación en la secretaria de la Subdirección.
</t>
  </si>
  <si>
    <t xml:space="preserve">Se realiza seguimiento a la organización de los archivos de gestión en los diferentes procesos y subprocesos de la Subdirección de Evaluación y Seguimiento de acuerdo con la TRD convalidada y el instructivo de organización de los archivos de gestión establecido por la Corporación.  Se verifica el cargue de las respectivas evidencias. Para el caso de la secretaría de la subdirección esta no aportó las respectivas evidencias.
Se recuerda la importancia de la actualización de la hoja de control al tiempo que se ingresa la información al expediente con el fin de dar cumplimiento al principio de orden original de los documentos de archivo, así como el diligenciamiento en su totalidad del rótulo de carpeta.  
</t>
  </si>
  <si>
    <r>
      <rPr>
        <b/>
        <sz val="10"/>
        <color theme="1"/>
        <rFont val="Arial"/>
        <family val="2"/>
      </rPr>
      <t xml:space="preserve">Evidencia 1. </t>
    </r>
    <r>
      <rPr>
        <sz val="10"/>
        <color theme="1"/>
        <rFont val="Arial"/>
        <family val="2"/>
      </rPr>
      <t xml:space="preserve"> Licencia 500-08-2023-003
</t>
    </r>
    <r>
      <rPr>
        <b/>
        <sz val="10"/>
        <color theme="1"/>
        <rFont val="Arial"/>
        <family val="2"/>
      </rPr>
      <t xml:space="preserve">Evidencia 2. </t>
    </r>
    <r>
      <rPr>
        <sz val="10"/>
        <color theme="1"/>
        <rFont val="Arial"/>
        <family val="2"/>
      </rPr>
      <t xml:space="preserve">Expediente Concesión de Aguas Superficiales 500-24-2024-0029, 500-24-2024-0038
</t>
    </r>
    <r>
      <rPr>
        <b/>
        <sz val="10"/>
        <color theme="1"/>
        <rFont val="Arial"/>
        <family val="2"/>
      </rPr>
      <t xml:space="preserve">Evidencia 3. </t>
    </r>
    <r>
      <rPr>
        <sz val="10"/>
        <color theme="1"/>
        <rFont val="Arial"/>
        <family val="2"/>
      </rPr>
      <t xml:space="preserve">Permiso de Vertimientos 500-05-2023-0022
</t>
    </r>
    <r>
      <rPr>
        <b/>
        <sz val="10"/>
        <color theme="1"/>
        <rFont val="Arial"/>
        <family val="2"/>
      </rPr>
      <t>Evidencia 5.</t>
    </r>
    <r>
      <rPr>
        <sz val="10"/>
        <color theme="1"/>
        <rFont val="Arial"/>
        <family val="2"/>
      </rPr>
      <t xml:space="preserve"> Laboratorio Ambiental. Programas de Capacitación de Laboratorios
</t>
    </r>
  </si>
  <si>
    <t>De acuerdo a los avances indicados por el Subproceso de Gestión Documental para el IV trimestre,  la Oficina de Control Interno ingreso al Sistema de Gestión de Calidad evidenciando el cargue de muestras  para la Subdirección de   Evaluación y Seguimiento Ambiental donde se puede observar la organización de los expedientes de acuerdo con la TRD vigente y el instructivo de organización de los archivos de gestión establecido por la Corporación GA-GD-DA-006.
No hay evidencia de esta actividad por parte de la responsable en la secretaria de la subdirección.</t>
  </si>
  <si>
    <t>9/07/2024
10/07/2024</t>
  </si>
  <si>
    <t xml:space="preserve">Se realiza seguimiento por parte del subproceso de gestión documental a la implementación del formato de préstamo documental de la Subdirección de Evaluación y Seguimiento Ambiental en cada una de sus áreas. Se deja una muestra aleatoria de la revisión.
No se encontró seguimiento ni evidencias que permitan ver el cumplimiento de esta actividad por parte de la secretaria ejecutiva de la subdirección. </t>
  </si>
  <si>
    <r>
      <rPr>
        <b/>
        <sz val="10"/>
        <rFont val="Arial"/>
        <family val="2"/>
      </rPr>
      <t xml:space="preserve">Evidencia 1. </t>
    </r>
    <r>
      <rPr>
        <sz val="10"/>
        <rFont val="Arial"/>
        <family val="2"/>
      </rPr>
      <t>Hoja de Control de Préstamos - Licencias Ambientales</t>
    </r>
    <r>
      <rPr>
        <sz val="10"/>
        <color rgb="FFFF0000"/>
        <rFont val="Arial"/>
        <family val="2"/>
      </rPr>
      <t xml:space="preserve">
</t>
    </r>
    <r>
      <rPr>
        <b/>
        <sz val="10"/>
        <color theme="1"/>
        <rFont val="Arial"/>
        <family val="2"/>
      </rPr>
      <t xml:space="preserve">Evidencia 2. </t>
    </r>
    <r>
      <rPr>
        <sz val="10"/>
        <color theme="1"/>
        <rFont val="Arial"/>
        <family val="2"/>
      </rPr>
      <t>Hoja de Control de Préstamos -Concesión de Agua</t>
    </r>
    <r>
      <rPr>
        <b/>
        <sz val="10"/>
        <color theme="1"/>
        <rFont val="Arial"/>
        <family val="2"/>
      </rPr>
      <t>s</t>
    </r>
    <r>
      <rPr>
        <b/>
        <sz val="10"/>
        <color rgb="FFFF0000"/>
        <rFont val="Arial"/>
        <family val="2"/>
      </rPr>
      <t xml:space="preserve">
</t>
    </r>
    <r>
      <rPr>
        <b/>
        <sz val="10"/>
        <color theme="1"/>
        <rFont val="Arial"/>
        <family val="2"/>
      </rPr>
      <t xml:space="preserve">Evidencia 2. </t>
    </r>
    <r>
      <rPr>
        <sz val="10"/>
        <color theme="1"/>
        <rFont val="Arial"/>
        <family val="2"/>
      </rPr>
      <t>Hoja de control de Préstamos Permiso de Vertimientos</t>
    </r>
    <r>
      <rPr>
        <b/>
        <sz val="10"/>
        <color theme="1"/>
        <rFont val="Arial"/>
        <family val="2"/>
      </rPr>
      <t xml:space="preserve">
Evidencia 5. </t>
    </r>
    <r>
      <rPr>
        <sz val="10"/>
        <color theme="1"/>
        <rFont val="Arial"/>
        <family val="2"/>
      </rPr>
      <t xml:space="preserve">Hoja de Control de Préstamos - Laboratorio Ambiental
</t>
    </r>
  </si>
  <si>
    <t>De acuerdo a los avances indicados por el Subproceso de Gestión Documental para el IV trimestre,  la Oficina de Control Interno ingreso al Sistema de Gestión de Calidad evidenciando el cargue de muestras  para los subprocesos de la Subdirección de   Evaluación y Seguimiento Ambiental donde se observa la aplicación de la Hoja de Control de Préstamos. El Laboratorio Ambiental no hizo uso del formato durante este trimestre.
No hay evidencia de esta actividad por parte de la responsable en la secretaria de la subdirección.</t>
  </si>
  <si>
    <r>
      <rPr>
        <sz val="10"/>
        <color rgb="FF000000"/>
        <rFont val="Arial"/>
        <family val="2"/>
      </rPr>
      <t xml:space="preserve">Durante el IV trimestre se hizo seguimiento a la implementación y uso del formato de referencia cruzada en los expedientes creados y bajo custodia de los subprocesos de la Subdirección de Evaluación y Seguimiento Ambiental. Se verificaron las evidencias suministradas las cuales en la mayoria de los subprocesos corresponden a los solicitado. Se hace la recomendación de sumimistrar evidencias que permitan el uso del formato para la vigencia objeto de seguimiento.
</t>
    </r>
    <r>
      <rPr>
        <b/>
        <sz val="10"/>
        <color rgb="FFFF0000"/>
        <rFont val="Arial"/>
        <family val="2"/>
      </rPr>
      <t xml:space="preserve">
</t>
    </r>
  </si>
  <si>
    <r>
      <rPr>
        <b/>
        <sz val="10"/>
        <color rgb="FFFF0000"/>
        <rFont val="Arial"/>
        <family val="2"/>
      </rPr>
      <t xml:space="preserve">
</t>
    </r>
    <r>
      <rPr>
        <b/>
        <sz val="10"/>
        <rFont val="Arial"/>
        <family val="2"/>
      </rPr>
      <t xml:space="preserve">Evidencia 1. </t>
    </r>
    <r>
      <rPr>
        <sz val="10"/>
        <rFont val="Arial"/>
        <family val="2"/>
      </rPr>
      <t>Referencia Cruzada Licencia Ambiental 500-08-2024-0002.</t>
    </r>
    <r>
      <rPr>
        <b/>
        <sz val="10"/>
        <rFont val="Arial"/>
        <family val="2"/>
      </rPr>
      <t xml:space="preserve">
Evidencia 2. </t>
    </r>
    <r>
      <rPr>
        <sz val="10"/>
        <rFont val="Arial"/>
        <family val="2"/>
      </rPr>
      <t>Referencia cruzada - Permiso de concesiones 500-24-2024-022, 500-24-2024-0027</t>
    </r>
    <r>
      <rPr>
        <sz val="10"/>
        <color rgb="FFFF0000"/>
        <rFont val="Arial"/>
        <family val="2"/>
      </rPr>
      <t xml:space="preserve">
</t>
    </r>
    <r>
      <rPr>
        <b/>
        <sz val="10"/>
        <color theme="1"/>
        <rFont val="Arial"/>
        <family val="2"/>
      </rPr>
      <t xml:space="preserve">Evidencia 3.  </t>
    </r>
    <r>
      <rPr>
        <sz val="10"/>
        <color theme="1"/>
        <rFont val="Arial"/>
        <family val="2"/>
      </rPr>
      <t>Referencia cruzada Permiso de Vertimientos 500-05-2023-0022</t>
    </r>
    <r>
      <rPr>
        <sz val="10"/>
        <color rgb="FFFF0000"/>
        <rFont val="Arial"/>
        <family val="2"/>
      </rPr>
      <t xml:space="preserve">
</t>
    </r>
    <r>
      <rPr>
        <b/>
        <sz val="10"/>
        <color theme="1"/>
        <rFont val="Arial"/>
        <family val="2"/>
      </rPr>
      <t xml:space="preserve">Evidencia 4. </t>
    </r>
    <r>
      <rPr>
        <sz val="10"/>
        <color theme="1"/>
        <rFont val="Arial"/>
        <family val="2"/>
      </rPr>
      <t>Referencia cruzada laboratorio</t>
    </r>
  </si>
  <si>
    <t xml:space="preserve">De acuerdo a los avances indicados por el Subproceso de Gestión Documental para el IV trimestre,  la Oficina de Control Interno ingreso al aplicativo del Sistema de Gestión de Calidad evidenciando el cargue de evidencias y el uso del formato de referencia cruzada  en algunos subprocesos de  la Subdirección de Evaluación y Seguimiento Ambiental.
El Laboratorio Ambiental no hizo uso del formato durante este trimestre.
</t>
  </si>
  <si>
    <t xml:space="preserve">Para el IV trimestre se realiza seguimiento a la implementación de la Hoja de Control en cada uno de los subprocesos de  la Subdirección de Planificación Ambiental del Territorio. Se verifica que las evidencias corresponden a lo solicitado. 
Al  realizar trabajo de campo de acompañamiento a la oficina de control interno y validación por muestreo se identifican oportunidades de mejora frente al diligenciamiento de las hojas de control, rótulos de carpeta, caja y FUID. Se hace la respectiva retroalimentación, con el fin de que se realicen las correcciones de cara a futuros seguimientos. 
Se hace un llamado a la subdirección a dar continuidad con las actividades planificadas y documentar adecuadamente los avances realizados. Esto permitirá evaluar de manera precisa el progreso del PMA y tomar las medidas necesarias para su mejora continua. 
</t>
  </si>
  <si>
    <r>
      <rPr>
        <b/>
        <sz val="10"/>
        <color rgb="FF000000"/>
        <rFont val="Arial"/>
        <family val="2"/>
      </rPr>
      <t>Evidencia 1.</t>
    </r>
    <r>
      <rPr>
        <sz val="10"/>
        <color rgb="FF000000"/>
        <rFont val="Arial"/>
        <family val="2"/>
      </rPr>
      <t xml:space="preserve"> Hoja de Control Direccionamiento Ambiental - Pomcas -  Planes de Desarrollo
</t>
    </r>
    <r>
      <rPr>
        <b/>
        <sz val="10"/>
        <color rgb="FF000000"/>
        <rFont val="Arial"/>
        <family val="2"/>
      </rPr>
      <t>Evidencia 2</t>
    </r>
    <r>
      <rPr>
        <sz val="10"/>
        <color rgb="FF000000"/>
        <rFont val="Arial"/>
        <family val="2"/>
      </rPr>
      <t xml:space="preserve">. Hoja de Control Educación - Informes de Rendición de Cuentas. 
</t>
    </r>
    <r>
      <rPr>
        <b/>
        <sz val="10"/>
        <color rgb="FF000000"/>
        <rFont val="Arial"/>
        <family val="2"/>
      </rPr>
      <t>Evidencia 3</t>
    </r>
    <r>
      <rPr>
        <sz val="10"/>
        <color rgb="FF000000"/>
        <rFont val="Arial"/>
        <family val="2"/>
      </rPr>
      <t xml:space="preserve">. Direccionamiento Estratégico - Plan Anticorrupción, Actas de Grupos Primarios, Actas de Comité Institucional de Gestión y Desempeño. 
</t>
    </r>
    <r>
      <rPr>
        <b/>
        <sz val="10"/>
        <color rgb="FF000000"/>
        <rFont val="Arial"/>
        <family val="2"/>
      </rPr>
      <t xml:space="preserve">Evidencia 4. </t>
    </r>
    <r>
      <rPr>
        <sz val="10"/>
        <color rgb="FF000000"/>
        <rFont val="Arial"/>
        <family val="2"/>
      </rPr>
      <t xml:space="preserve">Hoja de control mejora continua.  Informes Trimestrales de Seguimiento al Modelo Integrado de Planeación y Control MIPG
</t>
    </r>
    <r>
      <rPr>
        <b/>
        <sz val="10"/>
        <color rgb="FF000000"/>
        <rFont val="Arial"/>
        <family val="2"/>
      </rPr>
      <t xml:space="preserve">Evidencia 5. </t>
    </r>
    <r>
      <rPr>
        <sz val="10"/>
        <color rgb="FF000000"/>
        <rFont val="Arial"/>
        <family val="2"/>
      </rPr>
      <t xml:space="preserve">Hoja de control Direccionamiento Ambiental de Territorio - Conceptos Técnicos de Mineria
</t>
    </r>
  </si>
  <si>
    <t xml:space="preserve">De acuerdo al seguimiento realizado por el Subproceso de Gestión Documental para el IV Trimestre y a la validación realizada por la OCI en el SGI  se evidencia la implementación de la Hoja de Control en cada uno de los subprocesos de  la Subdirección de Planificación Ambiental del Territorio.
Al  realizar trabajo de campo con acompañamiento del subproceso de Gestión Documental y realizar validación por muestreo, se identifican oportunidades de mejora frente al diligenciamiento de las hojas de control, rótulos de carpeta, caja y FUID. Se hace la respectiva retroalimentación, con el fin de que se realicen las correcciones de cara a futuros seguimientos. 
</t>
  </si>
  <si>
    <t xml:space="preserve">
Se realiza seguimiento para el IV trimestre a la organización de los archivos de gestión de la Subdirección de Planificación Ambiental del Territorio para cada uno de los subprocesos, permitiendo verificar el cumplimiento de los requisitos establecidos en la TRD vigente y el instructivo de organización de archivos de gestión de la Corporación, tanto para la documentación en soporte físico como electrónico. 
Al  realizar trabajo de campo de acompañamiento a la oficina de control interno y validación por muestreo se identifican oportunidades de mejora frente al diligenciamiento de los rótulos de carpeta, caja y FUID. Se hace la respectiva retroalimentación, con el fin de que se realicen las correcciones de cara a futuros seguimientos. </t>
  </si>
  <si>
    <r>
      <rPr>
        <b/>
        <sz val="10"/>
        <color rgb="FF000000"/>
        <rFont val="Arial"/>
        <family val="2"/>
      </rPr>
      <t>Evidencia 1.</t>
    </r>
    <r>
      <rPr>
        <sz val="10"/>
        <color rgb="FF000000"/>
        <rFont val="Arial"/>
        <family val="2"/>
      </rPr>
      <t xml:space="preserve"> Direccionamiento Ambiental - Pomcas - Planes de Desarrollo - Conceptos Técnicos de Minería.
</t>
    </r>
    <r>
      <rPr>
        <b/>
        <sz val="10"/>
        <color rgb="FF000000"/>
        <rFont val="Arial"/>
        <family val="2"/>
      </rPr>
      <t xml:space="preserve">Evidencia 2. </t>
    </r>
    <r>
      <rPr>
        <sz val="10"/>
        <color rgb="FF000000"/>
        <rFont val="Arial"/>
        <family val="2"/>
      </rPr>
      <t xml:space="preserve">Educación y Participación Ciudadana- Informes de Rendición de Cuentas. 
</t>
    </r>
    <r>
      <rPr>
        <b/>
        <sz val="10"/>
        <color rgb="FF000000"/>
        <rFont val="Arial"/>
        <family val="2"/>
      </rPr>
      <t>Evidencia 3.</t>
    </r>
    <r>
      <rPr>
        <sz val="10"/>
        <color rgb="FF000000"/>
        <rFont val="Arial"/>
        <family val="2"/>
      </rPr>
      <t xml:space="preserve"> Direccionamiento Estratégico - Plan Anticorrupción, Actas de Grupos Primarios, Actas de Comité Institucional de Gestión y Desempeño. 
</t>
    </r>
    <r>
      <rPr>
        <b/>
        <sz val="10"/>
        <color rgb="FF000000"/>
        <rFont val="Arial"/>
        <family val="2"/>
      </rPr>
      <t>Evidencia 4.</t>
    </r>
    <r>
      <rPr>
        <sz val="10"/>
        <color rgb="FF000000"/>
        <rFont val="Arial"/>
        <family val="2"/>
      </rPr>
      <t xml:space="preserve">Informes de Seguimiento MIPG - Documento electrónico
</t>
    </r>
  </si>
  <si>
    <t xml:space="preserve">De acuerdo al seguimiento realizado por el Subproceso de Gestión Documental para el IV trimestre y a la validación realizada por la OCI en el SGI se cuenta con evidencia de organización de los archivos de gestión de acuerdo con la TRD convalidadas y el instructivo de organización de los archivos de gestión establecido por la Corporación para cada uno de los subprocesos de  la Subdirección de Planificación Ambiental del Territorio.
Al  realizar trabajo de campo con acompañamiento del subproceso de Gestión Documental y realizar validación por muestreo se identifican oportunidades de mejora frente al diligenciamiento de los rótulos de carpeta, caja y FUID. Se hace la respectiva retroalimentación, con el fin de que se realicen las correcciones de cara a futuros seguimientos.  </t>
  </si>
  <si>
    <t xml:space="preserve">Se realiza seguimiento a la implementación del formato de préstamo documental por parte de la Subdirección de Planificación ambiental del territorio para el IV Trimestre. Se pudo verificar  que en algunos subprocesos no se hizo uso del formato. En  función de los resultados, se ajustó el porcentaje de cumplimiento de acuerdo con lo planeado. </t>
  </si>
  <si>
    <r>
      <rPr>
        <b/>
        <sz val="10"/>
        <color rgb="FF000000"/>
        <rFont val="Arial"/>
        <family val="2"/>
      </rPr>
      <t>Evidencia 1.</t>
    </r>
    <r>
      <rPr>
        <sz val="10"/>
        <color rgb="FF000000"/>
        <rFont val="Arial"/>
        <family val="2"/>
      </rPr>
      <t xml:space="preserve"> Formato de préstamo Documental Direccionamiento ambiental del Territorio
</t>
    </r>
    <r>
      <rPr>
        <b/>
        <sz val="10"/>
        <color rgb="FF000000"/>
        <rFont val="Arial"/>
        <family val="2"/>
      </rPr>
      <t>Evidencia 2.</t>
    </r>
    <r>
      <rPr>
        <sz val="10"/>
        <color rgb="FF000000"/>
        <rFont val="Arial"/>
        <family val="2"/>
      </rPr>
      <t xml:space="preserve"> Formato de préstamo Documental Educación ambiental y Participación Ciudadana
</t>
    </r>
    <r>
      <rPr>
        <b/>
        <sz val="10"/>
        <color rgb="FF000000"/>
        <rFont val="Arial"/>
        <family val="2"/>
      </rPr>
      <t xml:space="preserve">Evidencia  3. </t>
    </r>
    <r>
      <rPr>
        <sz val="10"/>
        <color rgb="FF000000"/>
        <rFont val="Arial"/>
        <family val="2"/>
      </rPr>
      <t xml:space="preserve"> Formato de préstamo Documental Direccionamiento Estratégico. 
</t>
    </r>
  </si>
  <si>
    <t>De acuerdo a los avances indicados por el Subproceso de Gestión Documental, la Oficina de Control Interno ingresó al aplicativo del Sistema de Gestión de Calidad evidenciando el uso del formato de préstamo documental en el IV trimestre para algunos subprocesos de la Subdirección de Planificación Ambiental del Territorio.
Se pudo observar que en algunos subprocesos no se hizo uso del formato</t>
  </si>
  <si>
    <r>
      <rPr>
        <sz val="10"/>
        <color rgb="FF000000"/>
        <rFont val="Arial"/>
        <family val="2"/>
      </rPr>
      <t xml:space="preserve">Durante el IV trimestre se hizo seguimiento a la implementación y uso del formato de referencia cruzada en los expedientes creados y bajo custodia de la Subdirección de Planifiación Ambiental del Territorio.  Se pudo verificar que las evidencias suministradas corresponden a lo solicitado. </t>
    </r>
    <r>
      <rPr>
        <sz val="10"/>
        <color rgb="FFFF0000"/>
        <rFont val="Arial"/>
        <family val="2"/>
      </rPr>
      <t xml:space="preserve"> </t>
    </r>
    <r>
      <rPr>
        <sz val="10"/>
        <color rgb="FF000000"/>
        <rFont val="Arial"/>
        <family val="2"/>
      </rPr>
      <t>En algunos subprocesos no se encuentra seguimientos ni evidencias que permitan verificar el cumplimiento de la actividad durante el trimestre</t>
    </r>
    <r>
      <rPr>
        <sz val="10"/>
        <color rgb="FFFF0000"/>
        <rFont val="Arial"/>
        <family val="2"/>
      </rPr>
      <t xml:space="preserve">. 
</t>
    </r>
    <r>
      <rPr>
        <sz val="10"/>
        <color rgb="FF000000"/>
        <rFont val="Arial"/>
        <family val="2"/>
      </rPr>
      <t xml:space="preserve">Desde el subproceso de gestión documental, como responsables del seguimiento al PMA, hacemos un llamado a la Subdirección para garantizar el cumplimiento de las actividades planificadas y documentar adecuadamente los avances realizados; esto permitirá evaluar de manera precisa el progreso del plan y tomar las medidas necesarias para la mejora continua.
</t>
    </r>
  </si>
  <si>
    <r>
      <rPr>
        <b/>
        <sz val="10"/>
        <color rgb="FF000000"/>
        <rFont val="Arial"/>
        <family val="2"/>
      </rPr>
      <t xml:space="preserve">Evidencia 1. </t>
    </r>
    <r>
      <rPr>
        <sz val="10"/>
        <color rgb="FF000000"/>
        <rFont val="Arial"/>
        <family val="2"/>
      </rPr>
      <t>Referencia Cruzada</t>
    </r>
    <r>
      <rPr>
        <b/>
        <sz val="10"/>
        <color rgb="FF000000"/>
        <rFont val="Arial"/>
        <family val="2"/>
      </rPr>
      <t xml:space="preserve"> </t>
    </r>
    <r>
      <rPr>
        <sz val="10"/>
        <color rgb="FF000000"/>
        <rFont val="Arial"/>
        <family val="2"/>
      </rPr>
      <t xml:space="preserve">Direccionamiento Estratégico - Pomcas - Planes de Desarrollo - Conceptos Técnicos de Minería
</t>
    </r>
    <r>
      <rPr>
        <b/>
        <sz val="10"/>
        <color rgb="FF000000"/>
        <rFont val="Arial"/>
        <family val="2"/>
      </rPr>
      <t xml:space="preserve">Evidencia 2. </t>
    </r>
    <r>
      <rPr>
        <sz val="10"/>
        <color rgb="FF000000"/>
        <rFont val="Arial"/>
        <family val="2"/>
      </rPr>
      <t xml:space="preserve">Referencia cruzada Direccionamiento ambiental del Territorio
</t>
    </r>
  </si>
  <si>
    <t xml:space="preserve">De acuerdo al seguimiento realizado por el Subproceso de Gestión Documental para el IV trimestre y a la validación realizada por la OCI en el SGI  se cuenta con evidencia cargada del GA-GD-FR-010 Formato Referencia Cruzada  para algunos subprocesos de la Subdirección de Planificación Ambiental del Territorio.
En algunos subprocesos no se encuentra seguimiento ni evidencias que permitan verificar el cumplimiento de la actividad durante el trimestre.  
</t>
  </si>
  <si>
    <t>La actividad se ejecutó en su totalidad durante el III Trimestre</t>
  </si>
  <si>
    <t>25/06/2024</t>
  </si>
  <si>
    <t xml:space="preserve">La actividad se ejecutó en su totalidad durante el III Trimestre
</t>
  </si>
  <si>
    <r>
      <rPr>
        <b/>
        <sz val="10"/>
        <color rgb="FF000000"/>
        <rFont val="Arial"/>
        <family val="2"/>
      </rPr>
      <t xml:space="preserve">Evidencia 1.  </t>
    </r>
    <r>
      <rPr>
        <sz val="10"/>
        <color rgb="FF000000"/>
        <rFont val="Arial"/>
        <family val="2"/>
      </rPr>
      <t xml:space="preserve">Formato de Préstamo Documental Secretaria Subdirección Administrativa y Financiera
</t>
    </r>
    <r>
      <rPr>
        <b/>
        <sz val="10"/>
        <rFont val="Arial"/>
        <family val="2"/>
      </rPr>
      <t xml:space="preserve">Evidencia 2. </t>
    </r>
    <r>
      <rPr>
        <b/>
        <sz val="10"/>
        <color rgb="FFFF0000"/>
        <rFont val="Arial"/>
        <family val="2"/>
      </rPr>
      <t xml:space="preserve"> </t>
    </r>
    <r>
      <rPr>
        <sz val="10"/>
        <rFont val="Arial"/>
        <family val="2"/>
      </rPr>
      <t xml:space="preserve">Formato de Préstamo de Documentos Subproceso de Seguridad y Salud en el Trabajo.
</t>
    </r>
    <r>
      <rPr>
        <b/>
        <sz val="10"/>
        <rFont val="Arial"/>
        <family val="2"/>
      </rPr>
      <t>Evidencia 3.</t>
    </r>
    <r>
      <rPr>
        <sz val="10"/>
        <rFont val="Arial"/>
        <family val="2"/>
      </rPr>
      <t xml:space="preserve"> Formato de Préstamo de Documentos Grupo Financiero (Tesorería)
</t>
    </r>
    <r>
      <rPr>
        <b/>
        <sz val="10"/>
        <rFont val="Arial"/>
        <family val="2"/>
      </rPr>
      <t xml:space="preserve">Evidencia 4. </t>
    </r>
    <r>
      <rPr>
        <sz val="10"/>
        <rFont val="Arial"/>
        <family val="2"/>
      </rPr>
      <t xml:space="preserve">Formato de Préstamo  Oficina Tics
</t>
    </r>
    <r>
      <rPr>
        <b/>
        <sz val="10"/>
        <rFont val="Arial"/>
        <family val="2"/>
      </rPr>
      <t>Evidencia 5.</t>
    </r>
    <r>
      <rPr>
        <sz val="10"/>
        <rFont val="Arial"/>
        <family val="2"/>
      </rPr>
      <t xml:space="preserve"> Formato de Préstamo Subproceso de Gestión para el Desarrollo Humano
</t>
    </r>
    <r>
      <rPr>
        <b/>
        <sz val="10"/>
        <rFont val="Arial"/>
        <family val="2"/>
      </rPr>
      <t xml:space="preserve">Evidencia 5. </t>
    </r>
    <r>
      <rPr>
        <sz val="10"/>
        <rFont val="Arial"/>
        <family val="2"/>
      </rPr>
      <t>Formato de Préstamo Subproceso de Gestión Documental.</t>
    </r>
  </si>
  <si>
    <t xml:space="preserve">Para el IV trimestre se realiza seguimiento a la implementación de la Hoja de Control para la Subdirección de Biodiversidad y Ecosistemas identificando la evidencia de acuerdo con la TRD para las series y subseries documentales asociadas a la subdirección. Se verifica el porcentaje de cumplimiento acorde con lo planeado. De acuerdo con el seguimiento con control interno se hace el ajuste en el porcentaje de cumplimiento al 50% de lo planeado debido a que algunas evidencias fueron cargadas posterior a la fecha límite de cierre del seguimiento
</t>
  </si>
  <si>
    <t>Subdirección de Biodiversidad y Ecosistemas
Jorge Hernán Lotero Echeverry</t>
  </si>
  <si>
    <r>
      <rPr>
        <b/>
        <sz val="10"/>
        <color rgb="FF000000"/>
        <rFont val="Arial"/>
        <family val="2"/>
      </rPr>
      <t>Evidencia 1</t>
    </r>
    <r>
      <rPr>
        <sz val="10"/>
        <color rgb="FF000000"/>
        <rFont val="Arial"/>
        <family val="2"/>
      </rPr>
      <t>. 500-11-2024-0045</t>
    </r>
  </si>
  <si>
    <t>De acuerdo a los avances indicados por el Subproceso de Gestión Documental para el IV trimestre, se constata en el SGI el cargue de evidencias de la hoja de control en la conformación de los expedientesen para  la Subdirección de Biodiversidad y ecosistemas.</t>
  </si>
  <si>
    <t xml:space="preserve">
Se realiza seguimiento para el IV trimestre a la organización de los archivos de gestión de la Subdirección de Biodiversidad y Ecosistemas cumpliendo con los requisitos establecidos en la TRD vigente y el instructivo de organización de archivos de gestión de la Corporación. 
En particular, se verificó el expediente  500-13-2024-0001, el cual se encuentra organizado de acuerdo con los estándares establecidos. Es importante recordar que las evidencias deben contener el rótulo de carpeta que permita una revisión integral y precisa del expediente. De acuerdo con el seguimiento con control interno se hace el ajuste en el porcentaje de cumplimiento al 50% de lo planeado debido a que algunas evidencias fueron cargadas posterior a la fecha límite de cierre del seguimiento
</t>
  </si>
  <si>
    <r>
      <rPr>
        <b/>
        <sz val="10"/>
        <color rgb="FF000000"/>
        <rFont val="Arial"/>
        <family val="2"/>
      </rPr>
      <t>Evidencia 1.</t>
    </r>
    <r>
      <rPr>
        <sz val="10"/>
        <color rgb="FF000000"/>
        <rFont val="Arial"/>
        <family val="2"/>
      </rPr>
      <t xml:space="preserve"> 500-13-2024-0001</t>
    </r>
  </si>
  <si>
    <t>De acuerdo a los avances indicados por el Subproceso de Gestión Documental para el IV trimestre,  la Oficina de Control Interno ingreso al Sistema de Gestión de Calidad evidenciando el cargue de muestras de la Subdirección de Biodiversidad y Ecosistemas  con el fin de validar la organización de los expedientes de acuerdo con la TRD vigente y el instructivo de organización de los archivos de gestión establecido por la Corporación GA-GD-DA-006</t>
  </si>
  <si>
    <t xml:space="preserve">Se realiza seguimiento a la implementación del formato de préstamo documental por parte de la Subdirección de Biodiversidad y Ecosistemas para el IV Trimestre. La evidencia suministrada ha sido verificada y se ha comprobado que coincide con los requisitos solicitados. 
De acuerdo con el seguimiento con control interno se hace el ajuste en el porcentaje de cumplimiento al 50% de lo planeado debido a que algunas evidencias fueron cargadas posterior a la fecha límite de cierre del seguimiento
</t>
  </si>
  <si>
    <r>
      <rPr>
        <b/>
        <sz val="10"/>
        <color theme="1"/>
        <rFont val="Arial"/>
        <family val="2"/>
      </rPr>
      <t xml:space="preserve">Evidencia 1. </t>
    </r>
    <r>
      <rPr>
        <sz val="10"/>
        <color theme="1"/>
        <rFont val="Arial"/>
        <family val="2"/>
      </rPr>
      <t xml:space="preserve"> Formato de Préstamo de Documentos 2024- Subdirección de Biodiversidad y Ecosistemas</t>
    </r>
    <r>
      <rPr>
        <sz val="10"/>
        <color rgb="FFFF0000"/>
        <rFont val="Arial"/>
        <family val="2"/>
      </rPr>
      <t xml:space="preserve"> </t>
    </r>
  </si>
  <si>
    <t>De acuerdo a los avances indicados por el Subproceso de Gestión Documental para el IV trimestre, la Oficina de Control Interno ingresó al aplicativo del Sistema de Gestión de Calidad evidenciando el uso del formato de préstamo documental en la Subdirección de Biodiversidad y Ecosistemas.</t>
  </si>
  <si>
    <r>
      <rPr>
        <sz val="10"/>
        <color rgb="FF000000"/>
        <rFont val="Arial"/>
        <family val="2"/>
      </rPr>
      <t xml:space="preserve">Durante el IV trimestre se hizo seguimiento a la implementación y uso del formato de referencia cruzada en los expedientes creados y bajo custodia de la Subdirección de Biodiversidad y Ecosistemas. Se pudo verificar que las evidencias corresponden a lo solicitado. 
</t>
    </r>
    <r>
      <rPr>
        <b/>
        <sz val="10"/>
        <color rgb="FFFF0000"/>
        <rFont val="Arial"/>
        <family val="2"/>
      </rPr>
      <t xml:space="preserve">
</t>
    </r>
  </si>
  <si>
    <r>
      <rPr>
        <b/>
        <sz val="10"/>
        <color rgb="FF000000"/>
        <rFont val="Arial"/>
        <family val="2"/>
      </rPr>
      <t>Evidencia 1.</t>
    </r>
    <r>
      <rPr>
        <sz val="10"/>
        <color rgb="FF000000"/>
        <rFont val="Arial"/>
        <family val="2"/>
      </rPr>
      <t xml:space="preserve"> Expediente 500-11-2024-0045</t>
    </r>
  </si>
  <si>
    <t>De acuerdo a los avances indicados por el Subproceso de Gestión Documental para el IV trimestre,  la Oficina de Control Interno ingresó al aplicativo del Sistema de Gestión de Calidad evidenciando el uso del formato de referencia cruzada en la muestra cargada de la Subdirección de Biodiversidad y Ecosistemas.</t>
  </si>
  <si>
    <t xml:space="preserve">Desde el subproceso de gestión documental se verifica que durante el IV Trimestre no se llevó a cabo la actividad relacionada con la  organización de los expedientes de Historiales de Fauna Silvestre del CAV Montelindo,  que se encuentran bajo custodia de la Subdirección de Biodiversidad y Ecosistemas y son objeto del proceso de organización documental.  Como responsable del seguimiento al PMA desde el subproceso de gestión documental, se hace un llamado a la Subdirección de Biodiversidad y Ecosistemas a dar cumplimiento con las actividades planificadas y documentar adecuadamente los avances realizados. Esto permitirá evaluar de manera precisa el progreso del PMA y tomar las medidas necesarias para su mejora continua
</t>
  </si>
  <si>
    <t>Durante el seguimiento del IV Trimestre no se observó ningún avance de esta actividad por parte de la Subdirección de Biodiversidad y Ecosistemas</t>
  </si>
  <si>
    <t>De acuerdo a los avances indicados por el Subproceso de Gestión Documental para el IV trimestre y a la validación realizada en el SGI, no se adelantaron acciones que permitan verificar el cumplimiento de esta actividad.</t>
  </si>
  <si>
    <t xml:space="preserve">Durante el IV Trimestre se hizo seguimiento a la migración de la totalidad de la información de las bases de datos  para todos los procesos adscritos a la Secretaria General.
La secretaria ejecutiva no reporta seguimiento ni evidencias durante el seguimiento;   además, durante la visita de campo, al consultar a los funcionarios responsables sobre el cargue de las evidencias, estos advirtieron que, a pesar de tener conocimiento de las fechas y claridad en la documentación a cargar en el SGI, esta no se realizó de manera oportuna durante el trimestre.
Para el subproceso de contratación y sancionatorio se verifica el seguimiento y  la evidencia suministrada. 
Se recuerda a los responsables del diligenciamiento de los FUID la importancia de que este contenga la totalidad de los campos, lo que permite la trazabilidad  y seguridad de la información  por lo que se ajusta el porcentaje de cumplimiento al 50% de lo planeado.
</t>
  </si>
  <si>
    <r>
      <rPr>
        <b/>
        <sz val="10"/>
        <rFont val="Arial"/>
        <family val="2"/>
      </rPr>
      <t xml:space="preserve">
Evidencia 1.</t>
    </r>
    <r>
      <rPr>
        <sz val="10"/>
        <rFont val="Arial"/>
        <family val="2"/>
      </rPr>
      <t xml:space="preserve">Secretaria Ejecutiva No reporta
</t>
    </r>
    <r>
      <rPr>
        <b/>
        <sz val="10"/>
        <rFont val="Arial"/>
        <family val="2"/>
      </rPr>
      <t xml:space="preserve">Evidencia 2. </t>
    </r>
    <r>
      <rPr>
        <sz val="10"/>
        <rFont val="Arial"/>
        <family val="2"/>
      </rPr>
      <t xml:space="preserve"> Formato Único de Inventario Documental Proceso de Contratación 2023-2024
</t>
    </r>
    <r>
      <rPr>
        <b/>
        <sz val="10"/>
        <rFont val="Arial"/>
        <family val="2"/>
      </rPr>
      <t>Evidencia 3</t>
    </r>
    <r>
      <rPr>
        <sz val="10"/>
        <rFont val="Arial"/>
        <family val="2"/>
      </rPr>
      <t xml:space="preserve">.Formato Único de Inventario Documental Procesos Sancionatorios Ambientales 2002-2024
</t>
    </r>
  </si>
  <si>
    <t xml:space="preserve">De acuerdo a las validaciones realizadas por el Subproceso de Gestión Documental y a lo evidenciado en el SGI, durante el seguimiento del IV Trimestre, no se evidenció avance en esta actividad por parte del responsable de la implementación en la Secretaría de la Secretaria General. Adicionalmente, durante la validación en campo, al consultar a la funcionaria responsable sobre el cargue de la evidencia, ésta indicó que, a pesar de tener conocimiento de las fechas y claridad en la documentación a cargar en el SGI, esta no se realizó  durante el trimestre.
De acuerdo a los avances indicados por el Subproceso de Gestión Documental para el IV trimestre, la Oficina de Control Interno ingreso al Sistema de Gestión de Calidad evidenciando aplicación del formato unico de inventario documental para la relación de los expedientes que se encuentran bajo custodia en el archivo de gestión de los subprocesos Sancionatorios y de Contratación. Debido a que la totalidad de los campos no se encontraron diligenciados se ajusta el porcentaje de cumplimiento al 50% de lo planeado.
</t>
  </si>
  <si>
    <t xml:space="preserve">Durante el IV Trimestre de seguimiento se identifica que la actividad se encuentra en ejecución, por lo que una vez cumplidos los tiempos establecidos para el cierre de la actividad serán enviadas las respectivas evidencias al AGN.
La secretaria ejecutiva no reporta seguimiento ni evidencias durante el seguimiento;   además, durante la visita de campo, al consultar a los funcionarios responsables sobre el cargue de las evidencias, estos advirtieron que, a pesar de tener conocimiento de las fechas y claridad en la documentación a cargar en el SGI, esta no se realizó de manera oportuna durante el trimestre.
Como evidencia se reporta el avance en la migración de los inventarios documentales de las bases de datos al formato único de inventario documental  para los subprocesos de contratación y sancionatorio; sin embargo debido a que la totalidad de los campos no se encontraron diligenciados se ajusta el porcentaje de cumplimiento al 50% de lo planeado 
</t>
  </si>
  <si>
    <r>
      <rPr>
        <b/>
        <sz val="10"/>
        <color rgb="FF000000"/>
        <rFont val="Arial"/>
        <family val="2"/>
      </rPr>
      <t>Evidencia 1.</t>
    </r>
    <r>
      <rPr>
        <sz val="10"/>
        <color rgb="FF000000"/>
        <rFont val="Arial"/>
        <family val="2"/>
      </rPr>
      <t xml:space="preserve"> Secretaria ejecutiva no reporta evidencias
</t>
    </r>
    <r>
      <rPr>
        <b/>
        <sz val="10"/>
        <color rgb="FF000000"/>
        <rFont val="Arial"/>
        <family val="2"/>
      </rPr>
      <t>Evidencia 2</t>
    </r>
    <r>
      <rPr>
        <sz val="10"/>
        <color rgb="FF000000"/>
        <rFont val="Arial"/>
        <family val="2"/>
      </rPr>
      <t xml:space="preserve">. Formato Único de Inventario Documental Proceso de Contratación 2023-2024
</t>
    </r>
    <r>
      <rPr>
        <b/>
        <sz val="10"/>
        <color rgb="FF000000"/>
        <rFont val="Arial"/>
        <family val="2"/>
      </rPr>
      <t>Evidencia 3.</t>
    </r>
    <r>
      <rPr>
        <sz val="10"/>
        <color rgb="FF000000"/>
        <rFont val="Arial"/>
        <family val="2"/>
      </rPr>
      <t xml:space="preserve"> Formato Único de Inventario Documental Procesos Sancionatorios Ambientales 2002-2024</t>
    </r>
  </si>
  <si>
    <t>De acuerdo a los avances indicados por el Subproceso de Gestión Documental se constata para el IV trimestre que la actividad se encuentra en ejecución, por lo que una vez cumplidos los tiempos establecidos para el cierre de la actividad serán enviadas las respectivas evidencias al AGN. Como evidencia se reporta el avance en la migración de los inventarios documentales de las bases de datos al formato único de inventario documental FUID para el subproceso Sancionatorio y de Contratación ya que la Secretaría de la Secretaría General no reporta evidencias</t>
  </si>
  <si>
    <t>Durante el seguimiento del IV Trimestre, no se evidenció avance en esta actividad por parte de los responsables de la migración de las bases de datos al FUID. Además, durante la visita de campo a la secretaria de la Dirección, al consultar a los funcionarios responsables sobre el cargue de las evidencias, estos advirtieron que, pese a tener conocimiento de las fechas y claridad en la documentación a cargar en el SGI, esta no se realizó de manera oportuna durante el trimestre. Como responsable del seguimiento al PMA desde el subproceso de gestión documental, se hace un llamado a la Dirección General a dar cumplimiento con las actividades planificadas y documentar adecuadamente los avances realizados. Esto permitirá evaluar de manera precisa el progreso del PMA y tomar las medidas necesarias para su mejora continua</t>
  </si>
  <si>
    <t xml:space="preserve">De acuerdo a los avances indicados por el Subproceso de Gestión Documental para el IV trimestre, la Oficina de Control Interno procedió a ingresar al aplicativo del Sistema de Gestión de Calidad evidenciando que no hay avance por parte de los responsables de la migración de las bases de datos al FUID en la Dirección General.
Adicionalmente, durante la validación en campo a la secretaria de la Dirección, al consultar a la funcionaria responsable sobre el cargue de la evidencia, ésta indicó que, a pesar de tener conocimiento de las fechas y claridad en la documentación a cargar en el SGI, esta no se realizó  durante el trimestre.
</t>
  </si>
  <si>
    <t xml:space="preserve">Durante el seguimiento del IV Trimestre, no se evidenció avance en esta actividad por parte de los responsables de la migración de las bases de datos al FUID. 
Como responsable del seguimiento al PMA desde el subproceso de gestión documental, se hace un llamado a la Dirección General a dar cumplimiento con las actividades planificadas y documentar adecuadamente los avances realizados. Esto permitirá evaluar de manera precisa el progreso del PMA y tomar las medidas necesarias para su mejora continua
</t>
  </si>
  <si>
    <r>
      <rPr>
        <b/>
        <sz val="10"/>
        <color rgb="FF000000"/>
        <rFont val="Arial"/>
        <family val="2"/>
      </rPr>
      <t xml:space="preserve">Evidencia 1. </t>
    </r>
    <r>
      <rPr>
        <sz val="10"/>
        <color rgb="FF000000"/>
        <rFont val="Arial"/>
        <family val="2"/>
      </rPr>
      <t xml:space="preserve">No se reportan seguimientos ni evidencias para este trimestre
</t>
    </r>
    <r>
      <rPr>
        <sz val="10"/>
        <color rgb="FFFF0000"/>
        <rFont val="Arial"/>
        <family val="2"/>
      </rPr>
      <t xml:space="preserve">
</t>
    </r>
  </si>
  <si>
    <t xml:space="preserve">De acuerdo a los avances indicados por el Subproceso de Gestión Documental para el IV trimestre, la Oficina de Control Interno procedió a ingresar al aplicativo del Sistema de Gestión de Calidad evidenciando que no hay avance por parte de los responsables de la migración de las bases de datos al FUID en la Dirección General.
</t>
  </si>
  <si>
    <t xml:space="preserve">Durante el IV Trimestre se hizo seguimiento a la migración de la totalidad de la información de las bases de datos  para todos los procesos adscritos a la Subdirección de Evaluación y Seguimiento Ambiental. 
La secretaria ejecutiva no reporta seguimiento ni evidencias durante el trimestre. 
Para los subprocesos de Licencias ambientales, vertimientos, concesiones y laboratorio ambiental se verifica el seguimiento y  la evidencia suministrada. 
Se recuerda a los responsables del diligenciamiento de los FUID la importancia de que este contenga la totalidad de los campos, así como la información de las vigencias 2023 y 2024, esto permite la trazabilidad  y seguridad de la información. Para algunos subprocesos fue necesario ajustar el porcentaje de cumplimiento de acuerdo con lo planeado.
</t>
  </si>
  <si>
    <r>
      <rPr>
        <b/>
        <sz val="10"/>
        <color theme="1"/>
        <rFont val="Arial"/>
        <family val="2"/>
      </rPr>
      <t>Evidencia 1.</t>
    </r>
    <r>
      <rPr>
        <sz val="10"/>
        <color theme="1"/>
        <rFont val="Arial"/>
        <family val="2"/>
      </rPr>
      <t xml:space="preserve"> Formato Único de Inventario Documental Licencias Ambientales
</t>
    </r>
    <r>
      <rPr>
        <b/>
        <sz val="10"/>
        <color theme="1"/>
        <rFont val="Arial"/>
        <family val="2"/>
      </rPr>
      <t>Evidencia 2.</t>
    </r>
    <r>
      <rPr>
        <sz val="10"/>
        <color theme="1"/>
        <rFont val="Arial"/>
        <family val="2"/>
      </rPr>
      <t xml:space="preserve"> Formato Único de Inventario Documental  Concesión de Aguas 
</t>
    </r>
    <r>
      <rPr>
        <b/>
        <sz val="10"/>
        <color theme="1"/>
        <rFont val="Arial"/>
        <family val="2"/>
      </rPr>
      <t xml:space="preserve">Evidencia 3. </t>
    </r>
    <r>
      <rPr>
        <sz val="10"/>
        <color theme="1"/>
        <rFont val="Arial"/>
        <family val="2"/>
      </rPr>
      <t xml:space="preserve">Formato Único de Inventario Permiso de Vertimientos
</t>
    </r>
    <r>
      <rPr>
        <b/>
        <sz val="10"/>
        <color theme="1"/>
        <rFont val="Arial"/>
        <family val="2"/>
      </rPr>
      <t>Evidencia 4</t>
    </r>
    <r>
      <rPr>
        <sz val="10"/>
        <color theme="1"/>
        <rFont val="Arial"/>
        <family val="2"/>
      </rPr>
      <t xml:space="preserve">. Formato Único de Inventario Documental Laboratorio Ambiental
</t>
    </r>
  </si>
  <si>
    <t>De acuerdo a los avances indicados por el Subproceso de Gestión Documental para el IV trimestre,  la Oficina de Control Interno ingresó al aplicativo del Sistema de Gestión de Calidad evidenciando aplicación del formato unico de inventario documental para la relación de los expedientes que se encuentran bajo custodia en el archivo de gestión de algunos de los subprocesos de la Subdirección de Evaluación y Seguimiento Ambiental.
No hay evidencia de esta actividad por parte de la responsable en la secretaria de la subdirección</t>
  </si>
  <si>
    <t xml:space="preserve">Para el IV Trimestre desde el subproceso de Gestión Documental se evidencia que la actividad se encuentra en ejecución de acuerdo con el seguimiento y las evidencias suministradas por los diferentes procesos de la subdirección de Evaluación y seguiimiento ambiental. En algunos procesos se ajusta el porcentaje de cumplimiento puesto que el insumo de esta actividad es la migración de la información al FUID de inventario documental y la misma no fue posible verificarse a través de los entregables (secretaria ejecutiva, concesión de aguas).
</t>
  </si>
  <si>
    <t xml:space="preserve">Para el IV Trimestre las actividades se encuentran en ejecución. </t>
  </si>
  <si>
    <t xml:space="preserve">De acuerdo a los avances indicados por el Subproceso de Gestión Documental para el IV trimestre y a lo validado en el SGI, la actividad se encuentra en ejecución según el seguimiento y las evidencias suministradas por algunos subprocesos de la subdirección de Evaluación y seguiimiento ambiental, por lo que una vez cumplidos los tiempos establecidos para el cierre de la actividad serán enviadas las respectivas evidencias al AGN. 
No hay evidencia de esta actividad por parte de los responsables en la secretaria de la subdirección y en los permisos de concesión de aguas.
</t>
  </si>
  <si>
    <t xml:space="preserve">Durante el IV Trimestre se hizo seguimiento a la migración de la totalidad de la información de las bases de datos de cada unos de los subprocesos de Planificación Ambiental del Territorio al formato único de inventario documental. 
Al  realizar trabajo de campo de acompañamiento a la oficina de control interno y validación por muestreo  se pudo verificar que se cuenta con el FUID en  subprocesos que no fueron cargados en el SGI.  Se hace la respectiva retroalimentación, en relación con algunos ajustes y correcciones en el diligenciamiento del mismo. </t>
  </si>
  <si>
    <t>De acuerdo al seguimiento realizado por el Subproceso de Gestión Documental para el IV trimestre, a la validación realizada por la OCI en el SGI y al trabajo de campo realizado en acompañamiento del subproceso de Gestión Documental,  se pudo verificar que se cuenta con el FUID en  subprocesos que no fueron cargados en el SGI.  Se hace la respectiva retroalimentación, en relación con algunos ajustes y correcciones en el diligenciamiento del mismo. 
No se observó cargue de evidencias para ninguno de los subprocesos de la Subdirección Planificación Ambiental del Territorio.</t>
  </si>
  <si>
    <t xml:space="preserve">Durante el IV Trimestre se hizo seguimiento en la elaboración de FUID de los expedientes que se encuentren en el archivo de gestión pendientes por cumplir el tiempo de retención indicado en la TRD para las series documentales asociadas a la subdirección de planificación ambiental de territorio. . Se  pudo verificar  que en el caso del subproceso de direccionamiento estratégico las  evidencias corresponden a lo solicitado, en otros subprocesos no fue posible  la revisión puesto que las evidencias  no fueron cargados en el aplicativo SGI. Por lo anterior tampoco fue posible ajustar el porcentaje de cumplimiento de acuerdo con lo planeado para algunos subprocesos. 
Al  realizar trabajo de campo de acompañamiento a la oficina de control interno y validación por muestreo  se pudo verificar que se cuenta con el FUID en  subprocesos que no fueron cargados en el SGI. 
Desde el subproceso de gestión documental, se hace un llamado a la subdirección a dar cumplimiento con las actividades planificadas y documentar adecuadamente los avances realizados. Esto permitirá evaluar de manera precisa el progreso del PMA y tomar las medidas necesarias para su mejora continua
</t>
  </si>
  <si>
    <r>
      <rPr>
        <b/>
        <sz val="10"/>
        <color rgb="FF000000"/>
        <rFont val="Arial"/>
        <family val="2"/>
      </rPr>
      <t>Evidencia 1.</t>
    </r>
    <r>
      <rPr>
        <sz val="10"/>
        <color rgb="FF000000"/>
        <rFont val="Arial"/>
        <family val="2"/>
      </rPr>
      <t xml:space="preserve"> Inventario documental Direccionamiento Estratégico
</t>
    </r>
  </si>
  <si>
    <t>De acuerdo al seguimiento realizado por el Subproceso de Gestión Documental para el IV trimestre y a la validación realizada por la OCI en el SGI, se pudo constatar solo evidencia del subproceso de Direccionamiento Estratégico en el cumplimiento de esta actividad, para los demás subprocesoss no fueron cargadas evidencias en el  SGI.
Adicionalmente, al realizar el trabajo de campo en acompañamiento del subproceso de Gestión Documental,  se pudo verificar que se cuenta con el FUID en  subprocesos que no fueron cargados en el SGI  por considerar un avance poco significativo en el diligenciamiento de este.</t>
  </si>
  <si>
    <t>La actividad se ejecutó en su totalidad durante el III Trimestrea</t>
  </si>
  <si>
    <r>
      <rPr>
        <b/>
        <sz val="10"/>
        <rFont val="Arial"/>
        <family val="2"/>
      </rPr>
      <t>Evidencia 1.</t>
    </r>
    <r>
      <rPr>
        <sz val="10"/>
        <rFont val="Arial"/>
        <family val="2"/>
      </rPr>
      <t xml:space="preserve"> Formato Único de Inventario Grupo Financiero - Tesoreria</t>
    </r>
  </si>
  <si>
    <t>De acuerdo a los avances indicados por el Subproceso de Gestión Documental para el IV trimestre la actividad se encuentra en ejecución por lo que una vez cumplidos los tiempos establecidos para el cierre de la actividad serán enviadas las respectivas evidencias al AGN. La Oficina de Control Interno ingresó al aplicativo del Sistema de Gestión de Calidad observando cargue de evidencias del avance en la migración de los inventarios documentales de las bases de datos al formato único de inventario documental FUID solo por parte del subproceso de Tesosrería</t>
  </si>
  <si>
    <t xml:space="preserve">Durante el IV Trimestre se hizo seguimiento a la migración de la totalidad de la información de las bases de datos de la Subdirección de Biodiversidad y Ecosistemas al formato único de inventario documental. Se verifica las evidencias suministradas, en las cuales se pueden constatar que el FUID sólo contiene información de las vigencias 2023 y 2024, además de contener campos pendientes por diligenciar. 
Por lo anterior se ajusta el porcentaje de cumplimiento al 50% de lo planeado, hasta poder verificar el ajuste de la actividad.
Desde el Subproceso de Gestión Documental como responsables del seguimiento al PMA se recuerda a los responsables del diligenciamiento de los FUID la importancia de que este contenga la totalidad de los campos, así mismo la actividad requiere evidenciar el avance en la migración de la totalidad de las bases de datos, lo que implica poder visualizar la información anterior al año 2023.
</t>
  </si>
  <si>
    <r>
      <rPr>
        <b/>
        <sz val="10"/>
        <color theme="1"/>
        <rFont val="Arial"/>
        <family val="2"/>
      </rPr>
      <t>Evidencia 1.</t>
    </r>
    <r>
      <rPr>
        <sz val="10"/>
        <color theme="1"/>
        <rFont val="Arial"/>
        <family val="2"/>
      </rPr>
      <t xml:space="preserve"> Formato Unico de Inventario  Permisos Ambientales 2023-2024
</t>
    </r>
    <r>
      <rPr>
        <b/>
        <sz val="10"/>
        <color theme="1"/>
        <rFont val="Arial"/>
        <family val="2"/>
      </rPr>
      <t>Evidencia 2</t>
    </r>
    <r>
      <rPr>
        <sz val="10"/>
        <color theme="1"/>
        <rFont val="Arial"/>
        <family val="2"/>
      </rPr>
      <t>. Formato Único de Inventario Derechos de Petición</t>
    </r>
  </si>
  <si>
    <t xml:space="preserve">De acuerdo a los avances indicados por el Subproceso de Gestión Documental para el IV trimestre,  la Oficina de Control Interno ingresó al Sistema de Gestión de Calidad evidenciando aplicación del formato único de inventario documental para la relación de los expedientes que se encuentran bajo custodia en el archivo de gestión de la Subdirección de Biodiversidad y Ecosistemas.
Se hace énfasis en seguir las recomendaciones generadas por el Subproceso de Gestión Documental para esta actividad: "Se recuerda a los responsables del diligenciamiento de los FUID la importancia de que este contenga la totalidad de los campos, así mismo la actividad requiere evidenciar el avance en la migración de la totalidad de las bases de datos, lo que implica poder visualizar la información anterior al año 2023" ya que el FUID que se anexó como evidencia sólo contiene información de las vigencias 2023 y 2024, además de contener campos pendientes por diligenciar. </t>
  </si>
  <si>
    <t xml:space="preserve">Para el IV Trimestre la actividad se encuentra en ejecución de acuerdo con el seguimiento  y las evidencias suministradas por la Subdirección de Biodiversidad y Ecosistemas
</t>
  </si>
  <si>
    <r>
      <rPr>
        <b/>
        <sz val="10"/>
        <color rgb="FF000000"/>
        <rFont val="Arial"/>
        <family val="2"/>
      </rPr>
      <t xml:space="preserve">Evidencia 1. </t>
    </r>
    <r>
      <rPr>
        <sz val="10"/>
        <color rgb="FF000000"/>
        <rFont val="Arial"/>
        <family val="2"/>
      </rPr>
      <t xml:space="preserve">Formato Unico de Inventario  Permisos Ambientales 2023-2024
</t>
    </r>
    <r>
      <rPr>
        <b/>
        <sz val="10"/>
        <color rgb="FF000000"/>
        <rFont val="Arial"/>
        <family val="2"/>
      </rPr>
      <t xml:space="preserve">Evidencia 2. </t>
    </r>
    <r>
      <rPr>
        <sz val="10"/>
        <color rgb="FF000000"/>
        <rFont val="Arial"/>
        <family val="2"/>
      </rPr>
      <t>Formato Único de Inventario Derechos de Petición</t>
    </r>
  </si>
  <si>
    <t xml:space="preserve">De acuerdo a los avances indicados por el Subproceso de Gestión Documental, se constata que en el IV trimestre la actividad se encuentra en ejecución, por lo que una vez cumplidos los tiempos establecidos para el cierre de la actividad serán enviadas las respectivas evidencias al AGN. </t>
  </si>
  <si>
    <t>De acuerdo con el Plan de Mejoramiento a la Transferencia establecido entre la Secretaria General y el Subproceso de Gestión Documental durante el IV Trimestre se pudó verificar. 
1. La secretaria ejecutiva dió cierre a las actividades del plan en el III seguimiento.
 2. Para el subproceso de contratación, se hizo seguimiento al cumplimiento de la transferencia documental, se verificaron las evidencias las cuales corresponden a lo establecido. Se hace el ajuste en el porcentaje de avance acorde con lo planeado en las actividades. 
3. En el subproceso sancionatorio se ha realizado un seguimiento al cumplimiento del Plan de Mejoramiento de la transferencia documental; sin embargo, debido al alto volumen de transferencias pendientes por revisión en el archivo central, al cierre de este seguimiento se tiene pendiente la firma del acta, ante la necesidad de corrección y ajuste del FUID.
Es importante recordar que al SGI sólo deben ser cargadas evidencias debidamente diligenciadas y firmadas por las partes involucradas.
Desde el subproceso de gestión documental, como responsables del seguimiento al PMA, hacemos un llamado a los responsables a garantizar el cumplimiento de las actividades planificadas y documentar adecuadamente los avances realizados. Esto permitirá evaluar de manera precisa el progreso del plan y tomar las medidas necesarias para la mejora continua.</t>
  </si>
  <si>
    <r>
      <rPr>
        <b/>
        <sz val="10"/>
        <color rgb="FF000000"/>
        <rFont val="Arial"/>
        <family val="2"/>
      </rPr>
      <t xml:space="preserve">
Evidencia 1. </t>
    </r>
    <r>
      <rPr>
        <sz val="10"/>
        <color rgb="FF000000"/>
        <rFont val="Arial"/>
        <family val="2"/>
      </rPr>
      <t xml:space="preserve"> Formato Único de Inventario Documental Subproceso Contratación</t>
    </r>
    <r>
      <rPr>
        <b/>
        <sz val="10"/>
        <color rgb="FF000000"/>
        <rFont val="Arial"/>
        <family val="2"/>
      </rPr>
      <t xml:space="preserve">
Evidencia 2.</t>
    </r>
    <r>
      <rPr>
        <sz val="10"/>
        <color rgb="FF000000"/>
        <rFont val="Arial"/>
        <family val="2"/>
      </rPr>
      <t>Formato Único de Inventario Documental Sancionatorio</t>
    </r>
  </si>
  <si>
    <t xml:space="preserve">Durante el IV Trimestre de seguimiento se llevó a cabo la verficación de los seguimientos y las evidencias suministradas por las respectivos subprocesos de la Secretaria General, dejando como resultado las siguientes observaciones: 
1. La secretaria ejecutiva dió cierre a las actividades del plan en el III trimestre.
2. El en subproceso de contratación se pudo verificar que la actividad requiere de dos evidencias, sin embargo, la información registrada es la siguiente: 
a.  La evidencia suministrada: Acta de Transferencia Contratos 2024 no corresponde al área objeto de revisión. 
b. No se cuenta con el FUID como evidencia del trimestre 
Por lo anterior se ajusta el porcentaje de cumplimiento y se conserva el 37.5% del III Trimestre.
3, En el subproceso sancionatorio: Acta de transferencia documental esta pendiente de firma por las partes involucradas. 
Desde el subproceso de gestión documental, como responsables del seguimiento al PMA, hacemos un llamado a los responsables a garantizar el cumplimiento de las actividades planificadas y documentar adecuadamente los avances realizados. Esto permitirá evaluar de manera precisa el progreso del plan y tomar las medidas necesarias para la mejora continua.
</t>
  </si>
  <si>
    <r>
      <t xml:space="preserve">
</t>
    </r>
    <r>
      <rPr>
        <b/>
        <sz val="10"/>
        <color rgb="FF000000"/>
        <rFont val="Arial"/>
        <family val="2"/>
      </rPr>
      <t xml:space="preserve">Evidencia 1.  </t>
    </r>
    <r>
      <rPr>
        <sz val="10"/>
        <color rgb="FF000000"/>
        <rFont val="Arial"/>
        <family val="2"/>
      </rPr>
      <t xml:space="preserve">Acta de transferencia documental Secretaria General - Errada
</t>
    </r>
    <r>
      <rPr>
        <b/>
        <sz val="10"/>
        <rFont val="Arial"/>
        <family val="2"/>
      </rPr>
      <t>Evidencia 2.</t>
    </r>
    <r>
      <rPr>
        <sz val="10"/>
        <rFont val="Arial"/>
        <family val="2"/>
      </rPr>
      <t xml:space="preserve"> Proceso Sancionatorio - Las evidencias suministradas no son tenidas en cuenta durante este seguimiento, por no contar con los criterios establecidos. 
</t>
    </r>
    <r>
      <rPr>
        <sz val="10"/>
        <color rgb="FF000000"/>
        <rFont val="Arial"/>
        <family val="2"/>
      </rPr>
      <t xml:space="preserve">
</t>
    </r>
  </si>
  <si>
    <r>
      <rPr>
        <sz val="10"/>
        <color rgb="FF000000"/>
        <rFont val="Arial"/>
        <family val="2"/>
      </rPr>
      <t>De acuerdo a los avances indicados por el Subproceso de Gestión Documental, se constata en el seguimiento del IV trimestre lo siguiente:
1. La secretaría de la Secretaria General dió cierre a las actividades del plan en el III seguimiento.
2 La evidencia aportada por el subproceso de contratación  respecto al acta de transferencia no corresponde al subproceso objeto de revisión, adicionalmente,  no se cuenta con el FUID como evidencia.
3, En el subproceso sancionatorio: se encuentra pendiente de firma por las partes involucradas en el acta de transferencia documental.</t>
    </r>
    <r>
      <rPr>
        <b/>
        <sz val="10"/>
        <color rgb="FFFF0000"/>
        <rFont val="Arial"/>
        <family val="2"/>
      </rPr>
      <t xml:space="preserve">
</t>
    </r>
  </si>
  <si>
    <t>24/06/2024</t>
  </si>
  <si>
    <t xml:space="preserve">De acuerdo con el cronograma de transferencias documentales para la vigencia 2024 en el IV trimestre esta actividad aún no se ha iniciado para el Procesos de Comunicaciones y la Secretaria de la Dirección por lo que no existe seguimiento y evidencias del cumplimiento por parte de los responsables del proceso. </t>
  </si>
  <si>
    <t>De acuerdo a los avances indicados por el Subproceso de Gestión Documental para el IV trimestre: "Esta actividad aún no se ha iniciado para el Procesos de Comunicaciones y la Secretaria de la Dirección por lo que no existe seguimiento y evidencias del cumplimiento por parte de los responsables".</t>
  </si>
  <si>
    <t>La actividad se cumplió en un 100%  durante el I Trimestre</t>
  </si>
  <si>
    <t>De acuerdo con el Plan de Mejoramiento a la Transferencia establecido entre la Subdirección de Evaluación y Seguimiento Ambiental y el Subproceso de Gestión Documental durante el IV Trimestre se pudó verificar: 
1.  Para el subproceso de  concesión de aguas se pudo verificar que la transferencia fue entregada dentro del plazo, sin embargo esta se encuentra en corrección por parte de los responsables, con el apoyo de los contratistas del archivo central. Por lo anterior se conserva el porcentaje de cumplimiento hasta dejar en firme el FUID producto de la transferencia documental. 
2. Para el subproceso de vertimientos la actividad se cerró durante el III trimestre
3. Para el subproceso de Licencias Ambientales la actividad se cerró durante el III trimestre
4. El Laboratorio no tenia programada transferencia durante el IV trimestre</t>
  </si>
  <si>
    <r>
      <rPr>
        <b/>
        <sz val="10"/>
        <rFont val="Arial"/>
        <family val="2"/>
      </rPr>
      <t xml:space="preserve">Evidencia 1. </t>
    </r>
    <r>
      <rPr>
        <sz val="10"/>
        <rFont val="Arial"/>
        <family val="2"/>
      </rPr>
      <t>Inventario Documental Transferencia Concesión de aguas</t>
    </r>
    <r>
      <rPr>
        <b/>
        <sz val="10"/>
        <color rgb="FFFF0000"/>
        <rFont val="Arial"/>
        <family val="2"/>
      </rPr>
      <t xml:space="preserve">
</t>
    </r>
  </si>
  <si>
    <t>De acuerdo a los avances indicados por el Subproceso de Gestión Documental para el IV trimestre:
"1.  Para el subproceso de  concesión de aguas se pudo verificar que la transferencia fue entregada dentro del plazo, sin embargo esta se encuentra en corrección por parte de los responsables, con el apoyo de los contratistas del archivo central. Por lo anterior se conserva el porcentaje de cumplimiento hasta dejar en firme el FUID producto de la transferencia documental. 
2. Para el subproceso de vertimientos la actividad se cerró durante el III trimestre
3. Para el subproceso de Licencias Ambientales la actividad se cerró durante el III trimestre
4. El Laboratorio no tenia programada transferencia durante el IV trimestre"
Se constata por parte de la OCI la evidencia cargada por parte de Concesión de aguas en el SGI</t>
  </si>
  <si>
    <t xml:space="preserve">Durante el segumiento al IV Trimestre se da cumplimiento al Plan de Mejoramiento  a la transferencia para los subprocesos de concesiones de aguas.  Para los demás subprocesos de la subdirección la actividad se cumplió durante el III trimestre, y el laboratorio ambiental no tenía programada transferencia durante este seguimiento. Se verifican las evidencias suministradas con las observaciones de acuerdo con lo encontrado en cada subproceso
</t>
  </si>
  <si>
    <r>
      <t xml:space="preserve">Evidencia 1.  </t>
    </r>
    <r>
      <rPr>
        <sz val="10"/>
        <rFont val="Arial"/>
        <family val="2"/>
      </rPr>
      <t>Inventario Documental Transferencia Concesión de aguas</t>
    </r>
  </si>
  <si>
    <t>En el IV Trimestre se hizo seguimiento al cumplimiento del Plan de Mejoramiento a la  transferencia documental de la vigencia 2023 por parte de la Subdirección de Planificación Ambiental del Terrritorio. Se verifican las evidencias suministradas por algunos subprocesos, las cuales corresponden a lo establecido. 
Desde el subproceso de gestión documental, como responsables del seguimiento al PMA, se hace un llamado a los subprocesos faltantes a garantizar el cumplimiento de las actividades planificadas y documentar adecuadamente los avances realizados. Esto permitirá evaluar de manera precisa el progreso del plan y tomar las medidas necesarias para la mejora continua.</t>
  </si>
  <si>
    <r>
      <rPr>
        <b/>
        <sz val="10"/>
        <color rgb="FF000000"/>
        <rFont val="Arial"/>
        <family val="2"/>
      </rPr>
      <t xml:space="preserve">Evidencia 1. </t>
    </r>
    <r>
      <rPr>
        <sz val="10"/>
        <color rgb="FF000000"/>
        <rFont val="Arial"/>
        <family val="2"/>
      </rPr>
      <t xml:space="preserve">Inventario documental Planificación Ambiental del Territorio
</t>
    </r>
  </si>
  <si>
    <t>De acuerdo a los avances indicados por el Subproceso de Gestión Documental para el IV trimestre: " se hizo seguimiento al cumplimiento del Plan de Mejoramiento a la  transferencia documental de la vigencia 2023 por parte de la Subdirección de Planificación Ambiental del Terrritorio. Se verifican las evidencias suministradas por algunos subprocesos, las cuales corresponden a lo establecido"</t>
  </si>
  <si>
    <t xml:space="preserve">Durante el IV trimestre, se ha realizado un seguimiento al cumplimiento del Plan de Mejoramiento de la transferencia documental de la Subdirección Ambiental del Territorio; se pudo verificar que las evidencias suministradas por algunos subprocesos corresponden a lo solicitado. </t>
  </si>
  <si>
    <r>
      <rPr>
        <b/>
        <sz val="10"/>
        <color rgb="FF000000"/>
        <rFont val="Arial"/>
        <family val="2"/>
      </rPr>
      <t>Evidencia 1.</t>
    </r>
    <r>
      <rPr>
        <sz val="10"/>
        <color rgb="FF000000"/>
        <rFont val="Arial"/>
        <family val="2"/>
      </rPr>
      <t xml:space="preserve"> Acta de transferencia documental 2 Planificación Ambiental del Territorio
</t>
    </r>
  </si>
  <si>
    <t xml:space="preserve">De acuerdo con el Plan de Mejoramiento a la Transferencia establecido por la Subdirección de Biodiversidad y Ecosistemas durante el IV Trimestre se pudo verificar: Se dio cumplimiento con los plazos establecidos para la V transferencia del PMA. Se viene avanzando en proceso de revisión por parte del archivo central debido al gran volumen documental de la misma y algunas transferencias anteriores se encuentran en proceso de corrección por parte de los responsables. Se ajusta el porcentaje de cumplimiento al 80% ante la necesidad de unificar criterios entre las áreas intervinientes. 
Desde el  Subproceso de Gestión Documental vía correo electrónico se hizo la solicitud al Subdirector de convocar a mesas de trabajo prioritarias que permitan dar por terminado el ajuste a la TRD de las respectivos procesos de la subdirección, para así mismo dar celeridad a la revisión de las transferencias documentales con criterios unificados de ordenación, organización y cierre de los respectivos trámites. Hasta tanto no se concreten dichas actividades el subproceso de gestión documental suspendió la revisión de las transferencias pendientes.  
Al cierre de este seguimiento se continúa a la espera de la respuesta del subdirector </t>
  </si>
  <si>
    <r>
      <rPr>
        <b/>
        <sz val="10"/>
        <color rgb="FF000000"/>
        <rFont val="Arial"/>
        <family val="2"/>
      </rPr>
      <t>Evidencia 1.</t>
    </r>
    <r>
      <rPr>
        <sz val="10"/>
        <color rgb="FF000000"/>
        <rFont val="Arial"/>
        <family val="2"/>
      </rPr>
      <t xml:space="preserve"> Inventario documental de la transferencia documental 
</t>
    </r>
  </si>
  <si>
    <t xml:space="preserve">De acuerdo a los avances indicados por el Subproceso de Gestión Documental para el IV trimestre: "Se dio cumplimiento con los plazos establecidos para la V transferencia del PMA. Se viene avanzando en proceso de revisión por parte del archivo central debido al gran volumen documental de la misma y algunas transferencias anteriores se encuentran en proceso de corrección por parte de los responsables. Se ajusta el porcentaje de cumplimiento al 80% ante la necesidad de unificar criterios entre las áreas intervinientes. 
Desde el  Subproceso de Gestión Documental vía correo electrónico se hizo la solicitud al Subdirector de convocar a mesas de trabajo prioritarias que permitan dar por terminado el ajuste a la TRD de las respectivos procesos de la subdirección, para así mismo dar celeridad a la revisión de las transferencias documentales con criterios unificados de ordenación, organización y cierre de los respectivos trámites. Hasta tanto no se concreten dichas actividades el subproceso de gestión documental suspendió la revisión de las transferencias pendientes".  </t>
  </si>
  <si>
    <r>
      <rPr>
        <sz val="10"/>
        <color rgb="FF000000"/>
        <rFont val="Arial"/>
        <family val="2"/>
      </rPr>
      <t xml:space="preserve">Al cierre de este seguimiento se recibió en el Archivo Central la V transferencia documental dentro del cronograma del PMA. Se está a la espera de mesas de trabajo conjuntas por parte de la Subdirección de Biodiversidad y Ecosistemas y el Subproceso de Gestión Documental, las cuales de como resultado criterios claros frente a la organización y posterior transferencias a cargo de la subdirección 
</t>
    </r>
    <r>
      <rPr>
        <b/>
        <sz val="10"/>
        <color rgb="FFFF0000"/>
        <rFont val="Arial"/>
        <family val="2"/>
      </rPr>
      <t xml:space="preserve">
</t>
    </r>
  </si>
  <si>
    <t xml:space="preserve">Evidencia 1. Inventario documental de la transferencia documental </t>
  </si>
  <si>
    <t>De acuerdo a los avances indicados por el Subproceso de Gestión Documental para el IV trimestre: "se recibió en el Archivo Central la V transferencia documental dentro del cronograma del PMA. Se está a la espera de mesas de trabajo conjuntas por parte de la Subdirección de Biodiversidad y Ecosistemas y el Subproceso de Gestión Documental, las cuales den como resultado criterios claros frente a la organización y posterior transferencias a cargo de la subdirección ".</t>
  </si>
  <si>
    <t>La actividad se cumplión en su totalidad en el II trimestre</t>
  </si>
  <si>
    <t>La actividad se cumplió en su totalidad en el III trimestre</t>
  </si>
  <si>
    <t>Durante el IV Trimestre se hace seguimiento al subproceso de gestión para el talento humano en la elaboración del inventario documental de la totalidad de las historias laborales en el FUID. No se encontraron evidencias ni seguimiento que permitan evaluar el cumplimiento de esta actividad durante el trimestre. Se hace la recomendación a los responsables del cargue de las mismas para dar cumplimiento a esta actividad y no continuar afectando el PMA institucional.  Se conserva el porcentaje de cumplimiento de acuerdo con lo establecido</t>
  </si>
  <si>
    <t>De acuerdo a los avances indicados por el Subproceso de Gestión Documental para el IV trimestre,  la Oficina de Control Interno ingresó al aplicativo del Sistema de Gestión de Calidad observando que no hay cargue de evidencias de esta actividad por parte del subproceso.</t>
  </si>
  <si>
    <t>Durante el IV Trimestre se hace seguimiento al subproceso de gestión para el talento humano en la elaboración de las hojas de control para la totalidad de las totalidad de las historias laborales en el formato establecido por la entidad. No se encontraron evidencias ni seguimiento que permitan evaluar el cumplimiento de esta actividad durante el trimestre. Se hace la recomendación a los responsables del cargue de las mismas para dar cumplimiento a esta actividad y no continuar afectando el PMA. Se conserva el porcentaje de cumplimiento de acuerdo con lo establecido</t>
  </si>
  <si>
    <t>La actividad se cumplió en su totalidad durante el III trimestre</t>
  </si>
  <si>
    <t xml:space="preserve">La actividad se cumplió en su totalidad durante el III trimestre </t>
  </si>
  <si>
    <t>Durante el IV trimestre de seguimiento se verificó que la actividad se encuentra en ejecución y las evidencias fueron verificadas de manera física mediante el seguimiento a la implementación de la TRD por parte del subproceso de gestión documental. La evidencia suministrada corresponde al cumplimiento de la reserva de datos sensibles de las historiales laborales de acuerdo con la Circular 003 de 2003 y la Circular 012 de 2004 del Archivo General de la Nación.</t>
  </si>
  <si>
    <t xml:space="preserve">Se pudo verificar para el cierre del IV trimestre que la entidad viene adelantando el proceso de arrendamiento de un espacio físico para la administración y custodia del archivo central e histórico de la entidad. De acuerdo con la evidencia suministrada se puede validar el cumplimiento de esta actividad y el porcentaje de cumplimiento de la misma. 
</t>
  </si>
  <si>
    <r>
      <rPr>
        <b/>
        <sz val="10"/>
        <rFont val="Arial"/>
        <family val="2"/>
      </rPr>
      <t xml:space="preserve">Evidencia 1. </t>
    </r>
    <r>
      <rPr>
        <sz val="10"/>
        <rFont val="Arial"/>
        <family val="2"/>
      </rPr>
      <t xml:space="preserve">Cotización bodega </t>
    </r>
  </si>
  <si>
    <t>De acuerdo a los avances indicados por el Subproceso de Gestión Documental para el IV trimestre,  la Oficina de Control Interno ingresó al aplicativo del Sistema de Gestión de Calidad observando una evidencia que permite constatar que la entidad viene adelantando el proceso de arrendamiento de un espacio físico para la administración y custodia del archivo central e histórico de la entidad</t>
  </si>
  <si>
    <t>De acuerdo con la actividad anterior donde se deja en evidencia que a la fecha se encuentra en proceso de consecución de un espacio físico para la adecuación del archivo central e histórico de la entidad, la presente actividad no ha sido posible darle inicio para el presente seguimiento.</t>
  </si>
  <si>
    <t>De acuerdo con la actividad anterior donde se deja en evidencia que a la fecha se encuentra en proceso de consecución de un espacio físico para la adecuación del archivo central e histórico de la entidad. Por lo anterior se consideró pertinente no dar continuidad a esta actividad y permanecer con un porcentaje de cumplimiento del 50% hasta tanto no se defina el espacio de funcionamiento del archivo.</t>
  </si>
  <si>
    <t>De acuerdo con la actividad donde se deja en evidencia que a la fecha se encuentra en proceso de consecución de un espacio físico para la adecuación del archivo central e histórico de la entidad, la presente actividad no ha sido posible darle inicio para el presente seguimiento.</t>
  </si>
  <si>
    <t>Durante el seguimiento del IV Trimestre se pudo constatar que la actividad se inicia el 2025-12-01 por lo que para este período no aplica seguimiento y evidencias</t>
  </si>
  <si>
    <t>La actividad no ha iniciado por lo que no aplica seguimiento para este trimestre</t>
  </si>
  <si>
    <t>Durante el seguimiento del IV Trimestre se pudo constatar que la actividad se inicia el 2026-01-15 por lo que para este período no aplica seguimiento y evidencias</t>
  </si>
  <si>
    <t>Se dio cumplimiento durante el III Trimestre</t>
  </si>
  <si>
    <t>Fecha de iniciación y finalización del PMA</t>
  </si>
  <si>
    <t>La fecha de inicio cuenta a partir de la aprobación del PMA por parte del  Comité de Desarrollo Adminstraivo según corresponda; esto mediante acto administrativo</t>
  </si>
  <si>
    <t>Diligenciamiento columans A - L</t>
  </si>
  <si>
    <t>Columna "A" ITEM</t>
  </si>
  <si>
    <t>Número consecutivo de los hallazgos segun informe de inspección, control o vigilancia</t>
  </si>
  <si>
    <t>Columna "B" HALLAZGO</t>
  </si>
  <si>
    <t>Descripción del hallazgo según informe de inspección, control o vigilancia</t>
  </si>
  <si>
    <t>Columna "C" NÚMERO DE ACCIÓN"</t>
  </si>
  <si>
    <t>Enumerar la cantidad de acciones necesarias para subsanar el hallazgo. Se pueden agregar la cantidad de acciones que considere la entidad</t>
  </si>
  <si>
    <t>Columna "D" OBJETIVO</t>
  </si>
  <si>
    <t>Establecer  el / los objetivos según el número de acciones que permitan subsanar el hallazgo</t>
  </si>
  <si>
    <t>Columna "E" NÚMERO DE TAREA</t>
  </si>
  <si>
    <t>Enumerar la cantidad de tareas necesarias para subsanar el hallazgo, puede ser una o mas, depende el análsis de cada entidad.
Nota: Se pueden agregar la cantidad de tareas que considere la entidad; es indispensable en el momento de realizar este ajuste, validar la formula de la columna J "Porcentaje de avance de las tareas" y verificar la formula de la columna I "Plazo en semanas".</t>
  </si>
  <si>
    <t>Columna "F" DESCRIPCIÓN DE LAS TAREAS</t>
  </si>
  <si>
    <t>Describir las tareas idóneas necesarias para subsanar el hallazgo, (teniendo en cuenta la normatividad vigente)</t>
  </si>
  <si>
    <t>Columna "G Y H" EJECUCIÓN DE LAS TAREAS</t>
  </si>
  <si>
    <t>Indicar las fechas inicial y final de ejecución de cada una de las tareas, teniendo en cuenta la fecha de inicio y finalizacion del PMA</t>
  </si>
  <si>
    <t>Columna "I" PLAZO EN SEMANAS</t>
  </si>
  <si>
    <t>Autocalculado</t>
  </si>
  <si>
    <t>Columna "J" PORCENTAJE DE AVANCE DE LAS TAREAS</t>
  </si>
  <si>
    <t>Establecer el porcentaje según el avance de la tareas propuestas. Estas cifras consolidan el porcentaje promedio por acción propuesta (columna L)</t>
  </si>
  <si>
    <t>Columna "K" PRODUCTOS</t>
  </si>
  <si>
    <t>Relacionar el entregable o producto por cada  una de las tareas</t>
  </si>
  <si>
    <t>Columna "L" AVANCE DEL CUMPLIMIENTO DEL OBJETIVO</t>
  </si>
  <si>
    <t>Autocalculado, el cual promedia las cifras establecidas en la columna J</t>
  </si>
  <si>
    <t>Nota: En el diligenciamiento del formato, se debe tener en cuenta, NO AGREGAR O ELIMINAR COLUMNAS.</t>
  </si>
  <si>
    <t xml:space="preserve">Durante el seguimiento del IV Trimestre, no se evidenció avance en esta actividad por parte de los responsables de la implementación de la hoja de control de los subprocesos de gestión de cobro, bienes y suministros, presupuesto, análisis económico, oficina tics.  Además, durante la visita de campo al subproceso de bienes y suministros, al consultar a los funcionarios responsables sobre el cargue de las evidencias, estos advirtieron no tener presentes las fechas de cargue de la documentación en SGI, además de requerir una mesa de trabajo conjunta con gestión documental para revisar responsables y apoyos en las actividades del PMA. Se hace hincapié que bajo este subproceso se custodían expedientes de importancia para la Corporación y los cuales hacen parte del patrimonio documental de la entidad, por lo que se exhorta de manera prioritaria la intervención del acervo documental en mención. 
Por parte de los demás subprocesos de la subdirección se pudo verificar el cumplimiento de la implementación de la hoja de control de acuerdo con lo establecido por la Corporación. Las evidencias corresponden a lo solicitado. Se ajustan algunos porcentajes de acuerdo con lo planeado.
</t>
  </si>
  <si>
    <r>
      <rPr>
        <b/>
        <sz val="10"/>
        <color rgb="FF000000"/>
        <rFont val="Arial"/>
        <family val="2"/>
      </rPr>
      <t xml:space="preserve">Evidencia 1. </t>
    </r>
    <r>
      <rPr>
        <sz val="10"/>
        <color rgb="FF000000"/>
        <rFont val="Arial"/>
        <family val="2"/>
      </rPr>
      <t xml:space="preserve"> Expedientes Actos Administrativos - Resoluciones 2003
</t>
    </r>
    <r>
      <rPr>
        <b/>
        <sz val="10"/>
        <color rgb="FF000000"/>
        <rFont val="Arial"/>
        <family val="2"/>
      </rPr>
      <t xml:space="preserve">Evidencia 2. </t>
    </r>
    <r>
      <rPr>
        <sz val="10"/>
        <color rgb="FF000000"/>
        <rFont val="Arial"/>
        <family val="2"/>
      </rPr>
      <t xml:space="preserve">Expediente electrónico Nómina
</t>
    </r>
    <r>
      <rPr>
        <b/>
        <sz val="10"/>
        <color rgb="FF000000"/>
        <rFont val="Arial"/>
        <family val="2"/>
      </rPr>
      <t>Evidencia 3</t>
    </r>
    <r>
      <rPr>
        <sz val="10"/>
        <color rgb="FF000000"/>
        <rFont val="Arial"/>
        <family val="2"/>
      </rPr>
      <t xml:space="preserve">.Expediente SST - Actas de Comité de Seguridad Vial  
</t>
    </r>
    <r>
      <rPr>
        <b/>
        <sz val="10"/>
        <color rgb="FF000000"/>
        <rFont val="Arial"/>
        <family val="2"/>
      </rPr>
      <t xml:space="preserve">Evidencia 4. </t>
    </r>
    <r>
      <rPr>
        <sz val="10"/>
        <color rgb="FF000000"/>
        <rFont val="Arial"/>
        <family val="2"/>
      </rPr>
      <t xml:space="preserve">Subproceso Financiero, comprobantes de ingreso y egreso.
</t>
    </r>
    <r>
      <rPr>
        <b/>
        <sz val="10"/>
        <color rgb="FF000000"/>
        <rFont val="Arial"/>
        <family val="2"/>
      </rPr>
      <t xml:space="preserve">Evidencia 5. </t>
    </r>
    <r>
      <rPr>
        <sz val="10"/>
        <color rgb="FF000000"/>
        <rFont val="Arial"/>
        <family val="2"/>
      </rPr>
      <t xml:space="preserve">Expediente subproceso de atención al ciudadano.
</t>
    </r>
  </si>
  <si>
    <r>
      <rPr>
        <b/>
        <sz val="10"/>
        <color rgb="FF000000"/>
        <rFont val="Arial"/>
        <family val="2"/>
      </rPr>
      <t xml:space="preserve">
Evidencia 1. </t>
    </r>
    <r>
      <rPr>
        <sz val="10"/>
        <color rgb="FF000000"/>
        <rFont val="Arial"/>
        <family val="2"/>
      </rPr>
      <t xml:space="preserve">Formato de referencia cruzada secretaria subdirección administrativa
</t>
    </r>
    <r>
      <rPr>
        <b/>
        <sz val="10"/>
        <color rgb="FF000000"/>
        <rFont val="Arial"/>
        <family val="2"/>
      </rPr>
      <t>Evidencia 2.</t>
    </r>
    <r>
      <rPr>
        <sz val="10"/>
        <color rgb="FF000000"/>
        <rFont val="Arial"/>
        <family val="2"/>
      </rPr>
      <t xml:space="preserve"> Formato de referencia cruzada subproceso de Nómina
</t>
    </r>
    <r>
      <rPr>
        <b/>
        <sz val="10"/>
        <color rgb="FF000000"/>
        <rFont val="Arial"/>
        <family val="2"/>
      </rPr>
      <t>Evidencia 3.</t>
    </r>
    <r>
      <rPr>
        <sz val="10"/>
        <color rgb="FF000000"/>
        <rFont val="Arial"/>
        <family val="2"/>
      </rPr>
      <t xml:space="preserve">  Formato de referencia cruzada subproceso de Seguridad y Salud en el Trabajo
</t>
    </r>
    <r>
      <rPr>
        <b/>
        <sz val="10"/>
        <color rgb="FF000000"/>
        <rFont val="Arial"/>
        <family val="2"/>
      </rPr>
      <t xml:space="preserve">Evidencia 4.  </t>
    </r>
    <r>
      <rPr>
        <sz val="10"/>
        <color rgb="FF000000"/>
        <rFont val="Arial"/>
        <family val="2"/>
      </rPr>
      <t xml:space="preserve">Formato de referencia cruzada Tesorería
</t>
    </r>
    <r>
      <rPr>
        <b/>
        <sz val="10"/>
        <color rgb="FFFF0000"/>
        <rFont val="Arial"/>
        <family val="2"/>
      </rPr>
      <t xml:space="preserve">
</t>
    </r>
  </si>
  <si>
    <t xml:space="preserve">Se realiza seguimiento a la organización de los archivos de gestión en los diferentes procesos y subprocesos de la Subdirección Administrativa y Financiera de acuerdo con la TRD convalidada y el instructivo de organización de los archivos de gestión establecido por la Corporación.  Se verifica el cargue de las respectivas evidencias. Durante el seguimiento del IV Trimestre, no se evidenció avance en esta actividad por parte de los responsables  de los subprocesos de gestión de cobro, bienes y suministros, anáilisis económico, contabilidad, oficina Tic y Gestión para el Desarrollo Humano, Gestión documental.  Además, durante la visita de campo al subproceso de bienes y suministros, al consultar a los funcionarios responsables sobre el cargue de las evidencias, estos advirtieron no tener presentes las fechas de cargue de la documentación en SGI, además de requerir una mesa de trabajo conjunta con gestión documental para revisar responsables y apoyos en las actividades del PMA. En mi rol de responsable del seguimiento al PMA desde el subproceso de gestión documental, hago un llamado para que se dé cumplimiento a las actividades y evidencias respectivas. Esto permitirá evaluar de manera precisa el progreso del PMA y tomar las medidas necesarias para su mejora continua. 
</t>
  </si>
  <si>
    <t xml:space="preserve">Se realiza seguimiento a la implementación del formato de préstamo documental en cada uno de los procesos de la Subdirección Administrativa y Financiera. Se verifican las evidencias suministradas y el porcentaje de cumplimiento. Durante el seguimiento del IV Trimestre, no se evidenció avance en esta actividad por parte de los responsables  de los subprocesos de gestión de cobro, bienes y suministros, anáilisis económico, contabilidad.  Se hace un llamado para que se dé cumplimiento a las actividades y evidencias respectivas. Esto permitirá evaluar de manera precisa el progreso del PMA y tomar las medidas necesarias para su mejora continua.
</t>
  </si>
  <si>
    <t xml:space="preserve">Se hace seguimiento a la implementación del GA-GD-FR-010 Formato Referencia Cruzada para todos los documentos activos que contengan información en formato diferente a papel en los diferentes procesos y subprocesos de la Subdirección Administrativa y Financiera.  Durante el seguimiento del IV Trimestre, no se evidenció avance en esta actividad por parte de los responsables  de los subprocesos de gestión de cobro, bienes y suministros, anáilisis económico, contabilidad, oficina Tic y Gestión para el Desarrollo Humano, Gestión documental.  Además, durante la visita de campo al subproceso de bienes y suministros, al consultar a los funcionarios responsables sobre el cargue de las evidencias, estos advirtieron no tener presentes las fechas de cargue de la documentación en SGI, además de requerir una mesa de trabajo conjunta con gestión documental para revisar responsables y apoyos en las actividades del PMA. Se deja una muestra como evidencia de la revisión, se hacen las respectivas recomendaciones a las áreas que no suministraron información durante el IV trimestre, para dar cumplimiento de manera integral al PMA desde cada subdirección. 
</t>
  </si>
  <si>
    <t xml:space="preserve">Durante el IV Trimestre se hizo seguimiento a la migración de la totalidad de la información de las bases de datos  para todos los procesos adscritos a la Subdirección Administrativa y Financiera
No se evidenció avance en esta actividad por parte de los responsables  de los subprocesos de gestión de cobro, bienes y suministros, análisis económico, contabilidad, atención al ciudadano, gestión para el desarrollo humano, oficina TICs.  Además, durante la visita de campo al subproceso de bienes y suministros, al consultar a los funcionarios responsables sobre el cargue de las evidencias, estos advirtieron no tener presentes las fechas de cargue de la documentación en SGI, además de requerir una mesa de trabajo conjunta con gestión documental para revisar responsables y apoyos en las actividades del PMA. Se recuerda a los responsables del diligenciamiento de los FUID la importancia de que este contenga la totalidad de los campos, lo que permite la trazabilidad  y seguridad de la información  por lo que se ajusta el porcentaje de cumplimiento al 50% de lo planeado.
</t>
  </si>
  <si>
    <r>
      <t xml:space="preserve">En el seguimiento del IV Trimestre se identifica que la actividad se encuentra en ejecución, por lo que una vez cumplidos los tiempos establecidos para el cierre de la actividad serán enviadas las respectivas evidencias al AGN. Como evidencia se reporta el avance en la migración de los inventarios documentales de las bases de datos al formato único de inventario documental FUID
</t>
    </r>
    <r>
      <rPr>
        <b/>
        <sz val="10"/>
        <color rgb="FFFF0000"/>
        <rFont val="Arial"/>
        <family val="2"/>
      </rPr>
      <t xml:space="preserve">
</t>
    </r>
  </si>
  <si>
    <t xml:space="preserve">Durante el IV Trimestre de seguimiento se llevó a cabo la verificación de los seguimientos y las evidencias suministradas por las respectivos subprocesos de la Subdirección administrativa y Financiera, frente a la elaboracion de los inventarios documentales objeto de transferencia de acuerdo con lo establecido en la tabla de retención documental, verificando que a esta fecha no se tienen programadas transferencias para el trimestre. 
</t>
  </si>
  <si>
    <t xml:space="preserve">Durante el IV Trimestre de seguimiento se llevó a cabo la verificación de los seguimientos y las evidencias suministradas por las respectivos subprocesos de la Subdirección administrativa y Financiera, frente a la elaboracion de los inventarios documentales objeto de transferencia de acuerdo con lo establecido en la tabla de retención documental, verificando que a esta fecha no se tienen programadas transferencias para el trimestre. </t>
  </si>
  <si>
    <r>
      <rPr>
        <b/>
        <sz val="10"/>
        <color rgb="FF000000"/>
        <rFont val="Arial"/>
        <family val="2"/>
      </rPr>
      <t xml:space="preserve">Evidencia 1. </t>
    </r>
    <r>
      <rPr>
        <sz val="10"/>
        <color rgb="FF000000"/>
        <rFont val="Arial"/>
        <family val="2"/>
      </rPr>
      <t xml:space="preserve">Formato Unico de Inventario Documental Secretaria Subdirección Administrativa.
</t>
    </r>
    <r>
      <rPr>
        <b/>
        <sz val="10"/>
        <color rgb="FF000000"/>
        <rFont val="Arial"/>
        <family val="2"/>
      </rPr>
      <t xml:space="preserve">Evidencia 2. </t>
    </r>
    <r>
      <rPr>
        <sz val="10"/>
        <color rgb="FF000000"/>
        <rFont val="Arial"/>
        <family val="2"/>
      </rPr>
      <t xml:space="preserve">Formato Único de Inventario SST
</t>
    </r>
    <r>
      <rPr>
        <b/>
        <sz val="10"/>
        <color rgb="FF000000"/>
        <rFont val="Arial"/>
        <family val="2"/>
      </rPr>
      <t>Evidencia 3.</t>
    </r>
    <r>
      <rPr>
        <sz val="10"/>
        <color rgb="FF000000"/>
        <rFont val="Arial"/>
        <family val="2"/>
      </rPr>
      <t xml:space="preserve"> Formato Único de Inventario Grupo Financiero - Tesoreria
</t>
    </r>
  </si>
  <si>
    <t>Durante el IV trimestre no se evidencia avance en la elaboración del procedimiento de eliminación documental para la entidad.</t>
  </si>
  <si>
    <t>De acuerdo a los avances indicados por el Subproceso de Gestión Documental para el IV trimestre,  la Oficina de Control Interno ingresó al aplicativo del Sistema de Gestión de Calidad observando un cargue de evidencias de Hojas de Control que refleja la implementación en la secretaría y en algunos procesos y subprocesos de la Subdirección Administrativa y Financiera.
No se evidenció avance en esta actividad por parte de los responsables de la implementación de la hoja de control de los subprocesos de gestión de cobro, bienes y suministros, presupuesto, análisis económico, oficina tics, nómina.
Adicionalmente, durante la visita de campo realizada con acompañamiento del subproceso de Gestión Documental al subproceso de Bienes y Suministros y al consultar al funcionario responsable sobre el cargue de las evidencias, este advirtió no tener presente las fechas de cargue de la documentación en SGI, además de requerir una mesa de trabajo conjunta con gestión documental para revisar responsables y apoyos en las actividades del PMA</t>
  </si>
  <si>
    <t>18/07/2024</t>
  </si>
  <si>
    <t>De acuerdo a los avances indicados por el Subproceso de Gestión Documental para el IV trimestre,  la Oficina de Control Interno ingresó al aplicativo del Sistema de Gestión de Calidad observando un cargue de evidencias en la Secretaría y en algunos procesos y subprocesos de la Subdirección Administrativa y Financiera donde se puede observar la organización de los expedientes de acuerdo con la TRD vigente y el instructivo de organización de los archivos de gestión establecido por la Corporación GA-GD-DA-006.
No se evidenció avance en esta actividad por parte de los responsables de la implementación en los subprocesos de gestión de cobro, bienes y suministros, anáilisis financiero, contabilidad, Gestión para el Desarrollo Humano, TICS, Gestión Documemtal
Adicionalmente, durante la visita de campo realizada con acompañamiento del subproceso de Gestión Documental al subproceso de Bienes y Suministros y al consultar al funcionario responsable sobre el cargue de las evidencias, este advirtió no tener presente las fechas de cargue de la documentación en SGI, además de requerir una mesa de trabajo conjunta con gestión documental para revisar responsables y apoyos en las actividades del PMA</t>
  </si>
  <si>
    <t>De acuerdo a los avances indicados por el Subproceso de Gestión Documental, la Oficina de Control Interno ingresó al aplicativo del Sistema de Gestión de Calidad evidenciando el uso del formato de préstamo documental en el IV trimestre en la secretaría y algunos procesos/subprocesos de la Subdirección Administrativa y Financiera.
No se evidenció avance en esta actividad por parte de los responsables de la implementación en los subprocesos de gestión de cobro, bienes y suministros, anáilisis financiero, contabilidad.</t>
  </si>
  <si>
    <t>17/07/2024</t>
  </si>
  <si>
    <t>De acuerdo a los avances indicados por el Subproceso de Gestión Documental, la Oficina de Control Interno ingresó al aplicativo del Sistema de Gestión de Calidad evidenciando el uso del formato de referencia cruzada en el IV trimestre en la secretaría y algunos procesos/subprocesos de la Subdirección Administrativa y Financiera.
No se evidenció avance en esta actividad por parte de los responsables de la implementación en los subprocesos de Gestión Humana, Gestión de Cobro, Bienes y Suministros, anáilisis financiero, contabilidad, TICS, Gestión Documental
Adicionalmente, durante la visita de campo realizada con acompañamiento del subproceso de Gestión Documental al subproceso de Bienes y Suministros y al consultar al funcionario responsable sobre el cargue de las evidencias, este advirtió no tener presente las fechas de cargue de la documentación en SGI, además de requerir una mesa de trabajo conjunta con gestión documental para revisar responsables y apoyos en las actividades del PMA</t>
  </si>
  <si>
    <t>De acuerdo a los avances indicados por el Subproceso de Gestión Documental para el IV trimestre, la Oficina de Control Interno ingresó al aplicativo del Sistema de Gestión de Calidad evidenciando avance en la migración de la totalidad de la información de las bases de datos al GA-GD-FR-02 Formato Único de Inventario Documental para algunos procesos/subprocesos de la Subdirección Administrativa y Financiera.
No se evidenció avance en esta actividad por parte de los responsables de la implementación en los subprocesos de estión de cobro, bienes y suministros, análisis económico, contabilidad, atención al ciudadano, Gestión Humana, tics y nómina
Adicionalmente, durante la visita de campo realizada con acompañamiento del subproceso de Gestión Documental al subproceso de Bienes y Suministros y al consultar al funcionario responsable sobre el cargue de las evidencias, este advirtió no tener presente las fechas de cargue de la documentación en SGI, además de requerir una mesa de trabajo conjunta con gestión documental para revisar responsables y apoyos en las actividades del PMA</t>
  </si>
  <si>
    <t xml:space="preserve">Durante el IV trimestre no se evidencia avance en la elaboración del procedimiento de eliminación documental para la entidad. </t>
  </si>
  <si>
    <t>Durante el IV Trimestre de seguimiento se llevó a cabo la verificación de los seguimientos y las evidencias suministradas por las respectivos subprocesos de la Subdirección administrativa y Financiera, frente a la elaboracion de los inventarios documentales objeto de transferencia de acuerdo con lo establecido en la tabla de retención documental, verificando que a esta fecha no se tienen programadas transferencias para el trimestre.</t>
  </si>
  <si>
    <t>De acuerdo a los avances indicados por el Subproceso de Gestión Documental para el IV trimestre no hubo avance ni cargue de evidencias en el SGI.
Se recomienda a los responsables de la actividad ponerla al día para no continuar afectando el avance del PMA</t>
  </si>
  <si>
    <t>La actividad no ha iniciado por lo anterior no aplica seguimiento ni cargue de evidencias para el IV trimestre</t>
  </si>
  <si>
    <t xml:space="preserve">Esta actividad aún no ha iniciado por lo que no aplica el cargue de evidencias </t>
  </si>
  <si>
    <t xml:space="preserve">La actividad se cumplió en su totalidad en el II trimestre
</t>
  </si>
  <si>
    <t>La actividad se cumplió en su totalidad en el II trimestre</t>
  </si>
  <si>
    <r>
      <t xml:space="preserve">
Evidencia 1. </t>
    </r>
    <r>
      <rPr>
        <sz val="10"/>
        <color theme="1"/>
        <rFont val="Arial"/>
        <family val="2"/>
      </rPr>
      <t xml:space="preserve">Registro fotográfico área de custodia historias laborales
</t>
    </r>
  </si>
  <si>
    <t>De acuerdo con lo reportado por los responsables de la custodia del archivo de las historias laborales y lo evidenciado en las visitas al piso 14 se puede constatar que en la remodelación del piso 14 se asigno un espacio restringido para la custodia de las historias laborales; sin embargo, el mismo requiere de algunos ajustes que permitan dar cumplimiento con lo establecido en la normatividad vigente y la observación realizada por el ente de control. Se hace la recomendación desde el subproceso de gestión documental como responsable del seguimiento al PMA buscar las estrategias y alternativas para adecuar dicho espacio a los requerimientos mínimos de custodia y almacenamiento en áreas de archivo. Se ajusta el porcentaje de cumplimiento y no se da por terminada la actividad hasta tanto se pueda constatar el cumplimiento de este.</t>
  </si>
  <si>
    <t xml:space="preserve">El Subproceso de Gestión Documental para el IV trimestre  indica: "se puede constatar que en la remodelación del piso 14 se asigno un espacio restringido para la custodia de las historias laborales; sin embargo, el mismo requiere de algunos ajustes que permitan dar cumplimiento con lo establecido en la normatividad vigente y la observación realizada por el ente de control ".
</t>
  </si>
  <si>
    <t xml:space="preserve">Los avances especificados por el Subproceso de Gestión Documental para el IV trimestre indican lo siguiente: "se verificó que la actividad se encuentra en ejecución y las evidencias fueron verificadas de manera física mediante el seguimiento a la implementación de la TRD por parte del subproceso de gestión documental. La evidencia suministrada corresponde al cumplimiento de la reserva de datos sensibles de las historiales laborales de acuerdo con la Circular 003 de 2003 y la Circular 012 de 2004 del Archivo General de la Nación."
Se ajusta el % de avance a la mitad de lo planeado para el trimestre ante la ausencia del seguimiento en el SGI por parte de la responsable
</t>
  </si>
  <si>
    <r>
      <rPr>
        <b/>
        <sz val="10"/>
        <color theme="1"/>
        <rFont val="Arial"/>
        <family val="2"/>
      </rPr>
      <t>Evidencia 1</t>
    </r>
    <r>
      <rPr>
        <sz val="10"/>
        <color theme="1"/>
        <rFont val="Arial"/>
        <family val="2"/>
      </rPr>
      <t>. Migración carpeta plástica a carpeta 4 aletas</t>
    </r>
  </si>
  <si>
    <t>De acuerdo con la actividad anterior donde se deja en evidencia que a la fecha se encuentra en proceso de consecución de un espacio físico para la adecuación del archivo central e histórico de la entidad, la presente actividad no ha sido posible darle continuidad, por lo que se conserva el porcentaje de cumplimiento hasta tanto se defina un espacio para la custodia del archivo central y un área de consulta del centro de documentación</t>
  </si>
  <si>
    <t xml:space="preserve">De acuerdo con el seguimiento en el IV trimestre frente a la elaboración, adoptación y publicación en el SGI los formatos de seguimiento o planillas de control que darán cuenta de implementación del SIC, conforme a los planes y programas formulados, se conserva el porcentaje de cumplimiento del 12,5% frente al Plan de Conservación Documental  hasta tanto no se defina el espacio de funcionamiento del archivo central y poder adoptar los demás formatos y plantillas frente a los demás programas que conforman el SIC. 
</t>
  </si>
  <si>
    <t>El Subproceso de Gestión Documental para el IV trimestre indica: "frente a la elaboración, adoptación y publicación en el SGI de los formatos de seguimiento o planillas de control que darán cuenta de implementación del SIC, conforme a los planes y programas formulados, se conserva el porcentaje de cumplimiento del 12,5% frente al Plan de Conservación Documental  hasta tanto no se defina el espacio de funcionamiento del archivo central y poder adoptar los demás formatos y plantillas frente a los demás programas que conforman el SIC"</t>
  </si>
  <si>
    <t xml:space="preserve">De acuerdo con el seguimiento en el IV trimestre frente a la elaboración, adoptación y publicación en el SGI de los formatos de seguimiento o planillas de control que darán cuenta de implementación del SIC, conforme a los planes y programas formulados, se conserva el porcentaje de cumplimiento del 12,5% frente al Plan de Conservación Documental  hasta tanto no se defina el espacio de funcionamiento del archivo central y poder adoprtar los demás formatos y plantillas frente a los demás programas que conforman el SIC. </t>
  </si>
  <si>
    <t xml:space="preserve">Durante el IV trimestre no se relacionó seguimiento en la elaboración de la propuesta de TVD, la evidencia suministrada se cargó de manera extemporánea y corresponde a la última actualización de los inventarios documentales de los fondos cerrados de la entidad. </t>
  </si>
  <si>
    <t>De acuerdo a los avances indicados por el Subproceso de Gestión Documental para el IV trimestre y a lo evidenciado por la Oficina de Control Interno en el SGI, la evidencia cargada se hizo por fuera del tiempo establecido por lo que no se incrementa el % de avance.</t>
  </si>
  <si>
    <t>No aplica para este trimestre</t>
  </si>
  <si>
    <r>
      <rPr>
        <b/>
        <sz val="10"/>
        <color rgb="FF000000"/>
        <rFont val="Arial"/>
        <family val="2"/>
      </rPr>
      <t xml:space="preserve">Evidencia 1. </t>
    </r>
    <r>
      <rPr>
        <sz val="10"/>
        <color rgb="FF000000"/>
        <rFont val="Arial"/>
        <family val="2"/>
      </rPr>
      <t xml:space="preserve">Hoja de control Secretaria - Actos Admimistrativos - Resoluciones
</t>
    </r>
    <r>
      <rPr>
        <b/>
        <sz val="10"/>
        <color rgb="FF000000"/>
        <rFont val="Arial"/>
        <family val="2"/>
      </rPr>
      <t>Evidencia 2.</t>
    </r>
    <r>
      <rPr>
        <sz val="10"/>
        <color rgb="FF000000"/>
        <rFont val="Arial"/>
        <family val="2"/>
      </rPr>
      <t xml:space="preserve">  Hoja de Control SST - Actas Comité de Seguridad vial.</t>
    </r>
    <r>
      <rPr>
        <sz val="10"/>
        <color rgb="FFFF0000"/>
        <rFont val="Arial"/>
        <family val="2"/>
      </rPr>
      <t xml:space="preserve"> 
</t>
    </r>
    <r>
      <rPr>
        <b/>
        <sz val="10"/>
        <color rgb="FF000000"/>
        <rFont val="Arial"/>
        <family val="2"/>
      </rPr>
      <t>Evidencia 3.</t>
    </r>
    <r>
      <rPr>
        <sz val="10"/>
        <color rgb="FF000000"/>
        <rFont val="Arial"/>
        <family val="2"/>
      </rPr>
      <t xml:space="preserve"> Hoja de Control Grupo Financiero</t>
    </r>
    <r>
      <rPr>
        <b/>
        <sz val="10"/>
        <color rgb="FFFF0000"/>
        <rFont val="Arial"/>
        <family val="2"/>
      </rPr>
      <t xml:space="preserve"> </t>
    </r>
    <r>
      <rPr>
        <sz val="10"/>
        <color rgb="FF000000"/>
        <rFont val="Arial"/>
        <family val="2"/>
      </rPr>
      <t xml:space="preserve">Tesorería
</t>
    </r>
    <r>
      <rPr>
        <b/>
        <sz val="10"/>
        <color rgb="FF000000"/>
        <rFont val="Arial"/>
        <family val="2"/>
      </rPr>
      <t>Evidencia 4.</t>
    </r>
    <r>
      <rPr>
        <sz val="10"/>
        <color rgb="FF000000"/>
        <rFont val="Arial"/>
        <family val="2"/>
      </rPr>
      <t xml:space="preserve">  Hoja de Control Gestión para el Desarrollo Humano -  Historias Laborales
</t>
    </r>
    <r>
      <rPr>
        <b/>
        <sz val="10"/>
        <color rgb="FF000000"/>
        <rFont val="Arial"/>
        <family val="2"/>
      </rPr>
      <t xml:space="preserve">Evidencia 5.  </t>
    </r>
    <r>
      <rPr>
        <sz val="10"/>
        <color rgb="FF000000"/>
        <rFont val="Arial"/>
        <family val="2"/>
      </rPr>
      <t xml:space="preserve">Hoja de control Subproceso Atención al Ciudadano
</t>
    </r>
    <r>
      <rPr>
        <b/>
        <sz val="10"/>
        <color rgb="FF000000"/>
        <rFont val="Arial"/>
        <family val="2"/>
      </rPr>
      <t>Evidencia 6</t>
    </r>
    <r>
      <rPr>
        <sz val="10"/>
        <color rgb="FF000000"/>
        <rFont val="Arial"/>
        <family val="2"/>
      </rPr>
      <t xml:space="preserve">. Hoja de control Subproceso Gestión Documental 
</t>
    </r>
  </si>
  <si>
    <t xml:space="preserve">De acuerdo a los avances indicados por el Subproceso de Gestión Documental, se constata en el seguimiento del IV trimestre lo siguiente:
1. La secretaría de la Secretaria General dió cierre a las actividades del plan en el III seguimiento.
 2. Para el subproceso de contratación, se hizo seguimiento al cumplimiento de la transferencia documental, las evidencias de acuerdo a lo indicado por el subproceso de Gestión Documental corresponden a lo establecido.
3. En el subproceso sancionatorio se ha realizado un seguimiento al cumplimiento del Plan de Mejoramiento de la transferencia documental; sin embargo, según lo indicado por el subproceso de Gestión Documental y debido al alto volumen de transferencias pendientes por revisión en el archivo central, al cierre de este seguimiento se tenía pendiente la firma del acta, ante la necesidad de corrección y ajuste del FUID.
</t>
  </si>
  <si>
    <t xml:space="preserve">De acuerdo a los avances indicados por el Subproceso de Gestión Documental para el IV trimestre:
"1.  Para el subproceso de  concesión de aguas se pudo verificar que la transferencia fue entregada dentro del plazo, sin embargo esta se encuentra en corrección por parte de los responsables, con el apoyo de los contratistas del archivo central. 
2. Para el subproceso de vertimientos la actividad se cerró durante el III trimestre
3. Para el subproceso de Licencias Ambientales la actividad se cerró durante el III trimestre
4. El Laboratorio no tenia programada transferencia durante el IV trimestre"
Se constatan por parte de la OCI las evidencias cargadas por parte de Concesión de aguas en el SGI, observando un FUID sin todas las firmas, pór esta razón se baja el % en el aplicativo
</t>
  </si>
  <si>
    <t xml:space="preserve">De acuerdo a los avances indicados por el Subproceso de Gestión Documental para el IV trimestre y a lo evidenciado por la Oficina de Control Interno en el SGI, la entidad viene adelantando el proceso de arrendamiento de un espacio físico para la administración y custodia del archivo central e histórico de la entidad, por tal motivo no ha sido posible darle inicio a esta actividad para el presente seguimiento.
</t>
  </si>
  <si>
    <t xml:space="preserve">De acuerdo a los avances indicados por el Subproceso de Gestión Documental para el IV trimestre y a lo evidenciado por la Oficina de Control Interno en el SGI, la entidad  viene adelantando el proceso de arrendamiento de un espacio físico para la administración y custodia del archivo central e histórico de la entidad, por tal motivo el subproceso de Gestión Documental indica lo siguiente: "consideró pertinente no dar continuidad a esta actividad y permanecer con un porcentaje de cumplimiento del 50% hasta tanto no se defina el espacio de funcionamiento del archivo."
</t>
  </si>
  <si>
    <t xml:space="preserve">De acuerdo a los avances indicados por el Subproceso de Gestión Documental para el IV trimestre y a lo evidenciado por la Oficina de Control Interno en el SGI, la entidad  viene adelantando el proceso de arrendamiento de un espacio físico para la administración y custodia del archivo central e histórico de la entidad, por tal motivo no ha sido posible darle inicio a esta actividad para el presente seguimiento.
</t>
  </si>
  <si>
    <r>
      <rPr>
        <sz val="10"/>
        <color rgb="FF000000"/>
        <rFont val="Arial"/>
        <family val="2"/>
      </rPr>
      <t>De acuerdo a los avances indicados por el Subproceso de Gestión Documental para el IV trimestre y a lo evidenciado por la Oficina de Control Interno en el SGI, la entidad viene adelantando el proceso de arrendamiento de un espacio físico para la administración y custodia del archivo central e histórico de la entidad y definiendo un espacio de consulta para el centro de documentación, por tal motivo no ha sido posible darle continuidad a esta actividad para el  presente seguimiento.</t>
    </r>
    <r>
      <rPr>
        <b/>
        <sz val="10"/>
        <color rgb="FFFF0000"/>
        <rFont val="Arial"/>
        <family val="2"/>
      </rPr>
      <t xml:space="preserve">
</t>
    </r>
  </si>
  <si>
    <r>
      <t>De acuerdo a los avances indicados por el Subproceso de Gestión Documental para el IV trimestre: " se hizo seguimiento al cumplimiento del Plan de Mejoramiento a la  transferencia documental  de la Subdirección de Planificación Ambiental del Terrritorio; se pudo verificar que las evidencias suministradas por algunos subprocesos corresponden a lo solicitado"</t>
    </r>
    <r>
      <rPr>
        <b/>
        <sz val="10"/>
        <color rgb="FFFF0000"/>
        <rFont val="Arial"/>
        <family val="2"/>
      </rPr>
      <t xml:space="preserve">
</t>
    </r>
  </si>
  <si>
    <t>De acuerdo a los avances indicados por el Subproceso de Gestión Documental para el IV trimestre y a lo evidenciado por la Oficina de Control Interno en el SGI, la entidad viene adelantando el proceso de arrendamiento de un espacio físico para la administración y custodia del archivo central e histórico de la entidad, por tal motivo no ha sido posible darle inicio a esta actividad para el presente seguimiento.</t>
  </si>
  <si>
    <t xml:space="preserve">  Organización de archivos de                                                               
                            gestión
Se evidenció durante el recorrido por los Archivos de Gestión que no están debidamente conformados y organizados los expedientes de vigencias anteriores al 2022 con lo cual no se cumple con lo establecido en el Artículo 4 del Acuerdo 042 de 2002 organización de expedientes basados en la TRD, numeral 5 del Artículo 4 del Acuerdo 042 identificación de unidades documentales, artículo 7 del Acuerdo 042 de 2002 inventario documental y parágrafo del artículo 12 del Acuerdo 002 de 2014 (diligenciamiento de la hoja de control)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</si>
</sst>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name val="Arial"/>
      <family val="2"/>
    </font>
    <font>
      <b/>
      <sz val="11"/>
      <color indexed="30"/>
      <name val="Arial"/>
      <family val="2"/>
    </font>
    <font>
      <sz val="10"/>
      <color indexed="8"/>
      <name val="Arial"/>
      <family val="2"/>
    </font>
    <font>
      <b/>
      <sz val="9"/>
      <name val="Arial"/>
      <family val="2"/>
    </font>
    <font>
      <sz val="10"/>
      <name val="Arial"/>
      <family val="2"/>
    </font>
    <font>
      <b/>
      <sz val="10"/>
      <name val="Arial"/>
      <family val="2"/>
    </font>
    <font>
      <sz val="10"/>
      <color theme="1"/>
      <name val="Arial"/>
      <family val="2"/>
    </font>
    <font>
      <b/>
      <sz val="9"/>
      <color indexed="81"/>
      <name val="Tahoma"/>
      <family val="2"/>
    </font>
    <font>
      <sz val="9"/>
      <color indexed="81"/>
      <name val="Tahoma"/>
      <family val="2"/>
    </font>
    <font>
      <b/>
      <sz val="11"/>
      <color theme="1"/>
      <name val="Calibri"/>
      <family val="2"/>
      <scheme val="minor"/>
    </font>
    <font>
      <b/>
      <sz val="12"/>
      <color indexed="8"/>
      <name val="Arial"/>
      <family val="2"/>
    </font>
    <font>
      <b/>
      <sz val="9"/>
      <color theme="1"/>
      <name val="Arial"/>
      <family val="2"/>
    </font>
    <font>
      <b/>
      <sz val="8"/>
      <name val="Arial"/>
      <family val="2"/>
    </font>
    <font>
      <sz val="10"/>
      <color rgb="FF000000"/>
      <name val="Arial"/>
      <family val="2"/>
    </font>
    <font>
      <b/>
      <sz val="10"/>
      <color rgb="FF000000"/>
      <name val="Arial"/>
      <family val="2"/>
    </font>
    <font>
      <sz val="10"/>
      <color rgb="FFFF0000"/>
      <name val="Arial"/>
      <family val="2"/>
    </font>
    <font>
      <b/>
      <sz val="10"/>
      <color rgb="FFFF0000"/>
      <name val="Arial"/>
      <family val="2"/>
    </font>
    <font>
      <b/>
      <sz val="10"/>
      <color theme="1"/>
      <name val="Arial"/>
      <family val="2"/>
    </font>
    <font>
      <sz val="10"/>
      <color rgb="FFFF00FF"/>
      <name val="Arial"/>
      <family val="2"/>
    </font>
    <font>
      <sz val="10"/>
      <color rgb="FF000000"/>
      <name val="Arial"/>
      <family val="2"/>
    </font>
    <font>
      <b/>
      <sz val="10"/>
      <color rgb="FF000000"/>
      <name val="Arial"/>
      <family val="2"/>
    </font>
    <font>
      <sz val="10"/>
      <color rgb="FFFF0000"/>
      <name val="Arial"/>
      <family val="2"/>
    </font>
    <font>
      <sz val="10"/>
      <color theme="1"/>
      <name val="Arial"/>
      <family val="2"/>
    </font>
    <font>
      <sz val="10"/>
      <name val="Arial"/>
      <family val="2"/>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CCFF99"/>
        <bgColor indexed="64"/>
      </patternFill>
    </fill>
    <fill>
      <patternFill patternType="solid">
        <fgColor theme="7"/>
        <bgColor indexed="64"/>
      </patternFill>
    </fill>
    <fill>
      <patternFill patternType="solid">
        <fgColor rgb="FF00FFCC"/>
        <bgColor indexed="64"/>
      </patternFill>
    </fill>
    <fill>
      <patternFill patternType="solid">
        <fgColor theme="0"/>
        <bgColor theme="0"/>
      </patternFill>
    </fill>
    <fill>
      <patternFill patternType="solid">
        <fgColor rgb="FFFF7C80"/>
        <bgColor indexed="64"/>
      </patternFill>
    </fill>
    <fill>
      <patternFill patternType="solid">
        <fgColor theme="0"/>
        <bgColor rgb="FF000000"/>
      </patternFill>
    </fill>
  </fills>
  <borders count="4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rgb="FF000000"/>
      </left>
      <right/>
      <top/>
      <bottom/>
      <diagonal/>
    </border>
    <border>
      <left style="thin">
        <color indexed="64"/>
      </left>
      <right style="thin">
        <color indexed="64"/>
      </right>
      <top style="thin">
        <color indexed="64"/>
      </top>
      <bottom style="thin">
        <color rgb="FF000000"/>
      </bottom>
      <diagonal/>
    </border>
    <border>
      <left/>
      <right style="medium">
        <color rgb="FF000000"/>
      </right>
      <top style="thin">
        <color indexed="64"/>
      </top>
      <bottom style="thin">
        <color indexed="64"/>
      </bottom>
      <diagonal/>
    </border>
    <border>
      <left style="medium">
        <color indexed="64"/>
      </left>
      <right style="thin">
        <color rgb="FF000000"/>
      </right>
      <top/>
      <bottom style="thin">
        <color indexed="64"/>
      </bottom>
      <diagonal/>
    </border>
  </borders>
  <cellStyleXfs count="1">
    <xf numFmtId="0" fontId="0" fillId="0" borderId="0"/>
  </cellStyleXfs>
  <cellXfs count="221">
    <xf numFmtId="0" fontId="0" fillId="0" borderId="0" xfId="0"/>
    <xf numFmtId="0" fontId="7" fillId="0" borderId="4" xfId="0" applyFont="1" applyBorder="1" applyAlignment="1">
      <alignment horizontal="justify" vertical="top" wrapText="1"/>
    </xf>
    <xf numFmtId="0" fontId="3" fillId="0" borderId="4" xfId="0" applyFont="1" applyBorder="1" applyAlignment="1">
      <alignment horizontal="justify" vertical="top" wrapText="1"/>
    </xf>
    <xf numFmtId="0" fontId="5" fillId="0" borderId="0" xfId="0" applyFont="1" applyAlignment="1">
      <alignment horizontal="justify" vertical="center" wrapText="1"/>
    </xf>
    <xf numFmtId="9" fontId="5" fillId="0" borderId="0" xfId="0" applyNumberFormat="1" applyFont="1" applyAlignment="1">
      <alignment horizontal="justify" vertical="center" wrapText="1"/>
    </xf>
    <xf numFmtId="0" fontId="7" fillId="0" borderId="0" xfId="0" applyFont="1" applyAlignment="1">
      <alignment horizontal="justify" vertical="center" wrapText="1"/>
    </xf>
    <xf numFmtId="0" fontId="3" fillId="0" borderId="0" xfId="0" applyFont="1" applyAlignment="1">
      <alignment horizontal="justify" vertical="center" wrapText="1"/>
    </xf>
    <xf numFmtId="0" fontId="6" fillId="0" borderId="0" xfId="0" applyFont="1" applyAlignment="1">
      <alignment horizontal="right" vertical="center" wrapText="1"/>
    </xf>
    <xf numFmtId="0" fontId="7" fillId="0" borderId="0" xfId="0" applyFont="1" applyAlignment="1">
      <alignment horizontal="right" vertical="center" wrapText="1"/>
    </xf>
    <xf numFmtId="0" fontId="6" fillId="0" borderId="0" xfId="0" applyFont="1" applyAlignment="1">
      <alignment horizontal="justify" vertical="center" wrapText="1"/>
    </xf>
    <xf numFmtId="9" fontId="6" fillId="0" borderId="0" xfId="0" applyNumberFormat="1" applyFont="1" applyAlignment="1">
      <alignment horizontal="justify" vertical="center" wrapText="1"/>
    </xf>
    <xf numFmtId="0" fontId="5" fillId="0" borderId="8" xfId="0" applyFont="1" applyBorder="1" applyAlignment="1">
      <alignment horizontal="justify" vertical="top" wrapText="1"/>
    </xf>
    <xf numFmtId="0" fontId="7" fillId="0" borderId="8" xfId="0" applyFont="1" applyBorder="1" applyAlignment="1">
      <alignment horizontal="justify" vertical="top" wrapText="1"/>
    </xf>
    <xf numFmtId="0" fontId="4" fillId="2" borderId="16" xfId="0" applyFont="1" applyFill="1" applyBorder="1" applyAlignment="1">
      <alignment horizontal="center" vertical="center" wrapText="1"/>
    </xf>
    <xf numFmtId="0" fontId="7" fillId="0" borderId="23" xfId="0" applyFont="1" applyBorder="1" applyAlignment="1">
      <alignment horizontal="justify" vertical="top" wrapText="1"/>
    </xf>
    <xf numFmtId="0" fontId="7" fillId="0" borderId="24" xfId="0" applyFont="1" applyBorder="1" applyAlignment="1">
      <alignment horizontal="justify" vertical="top" wrapText="1"/>
    </xf>
    <xf numFmtId="0" fontId="1" fillId="0" borderId="6" xfId="0" applyFont="1" applyBorder="1" applyAlignment="1">
      <alignment horizontal="center" vertical="center"/>
    </xf>
    <xf numFmtId="9" fontId="5" fillId="3" borderId="4" xfId="0" applyNumberFormat="1" applyFont="1" applyFill="1" applyBorder="1"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center"/>
    </xf>
    <xf numFmtId="0" fontId="5" fillId="3" borderId="8" xfId="0" applyFont="1" applyFill="1" applyBorder="1" applyAlignment="1" applyProtection="1">
      <alignment horizontal="center" vertical="center" wrapText="1"/>
      <protection locked="0"/>
    </xf>
    <xf numFmtId="10" fontId="6" fillId="0" borderId="0" xfId="0" applyNumberFormat="1" applyFont="1" applyAlignment="1">
      <alignment horizontal="center" vertical="center" wrapText="1"/>
    </xf>
    <xf numFmtId="10" fontId="5" fillId="0" borderId="8" xfId="0" applyNumberFormat="1" applyFont="1" applyBorder="1" applyAlignment="1">
      <alignment horizontal="center" vertical="center" wrapText="1"/>
    </xf>
    <xf numFmtId="10" fontId="5" fillId="0" borderId="4" xfId="0" applyNumberFormat="1" applyFont="1" applyBorder="1" applyAlignment="1">
      <alignment horizontal="center" vertical="center" wrapText="1"/>
    </xf>
    <xf numFmtId="0" fontId="0" fillId="3" borderId="0" xfId="0" applyFill="1" applyAlignment="1">
      <alignment wrapText="1"/>
    </xf>
    <xf numFmtId="0" fontId="0" fillId="3" borderId="0" xfId="0" applyFill="1"/>
    <xf numFmtId="0" fontId="0" fillId="6" borderId="4" xfId="0" applyFill="1" applyBorder="1" applyAlignment="1">
      <alignment horizontal="center" vertical="center" wrapText="1"/>
    </xf>
    <xf numFmtId="0" fontId="0" fillId="3" borderId="4" xfId="0" applyFill="1" applyBorder="1" applyAlignment="1">
      <alignment horizontal="center" vertical="center" wrapText="1"/>
    </xf>
    <xf numFmtId="0" fontId="0" fillId="3" borderId="28" xfId="0" applyFill="1" applyBorder="1" applyAlignment="1">
      <alignment horizontal="center" vertical="center" wrapText="1"/>
    </xf>
    <xf numFmtId="0" fontId="0" fillId="3" borderId="4" xfId="0" applyFill="1" applyBorder="1" applyAlignment="1">
      <alignment horizontal="center" vertical="center"/>
    </xf>
    <xf numFmtId="0" fontId="1" fillId="0" borderId="5" xfId="0" applyFont="1" applyBorder="1" applyAlignment="1">
      <alignment horizontal="left" vertical="center"/>
    </xf>
    <xf numFmtId="14" fontId="7" fillId="0" borderId="4" xfId="0" applyNumberFormat="1" applyFont="1" applyBorder="1" applyAlignment="1">
      <alignment horizontal="center" vertical="center"/>
    </xf>
    <xf numFmtId="14" fontId="7" fillId="3" borderId="4" xfId="0" applyNumberFormat="1" applyFont="1" applyFill="1" applyBorder="1" applyAlignment="1">
      <alignment horizontal="center" vertical="center"/>
    </xf>
    <xf numFmtId="1" fontId="5" fillId="3" borderId="8" xfId="0" applyNumberFormat="1" applyFont="1" applyFill="1" applyBorder="1" applyAlignment="1">
      <alignment horizontal="center" vertical="center" wrapText="1"/>
    </xf>
    <xf numFmtId="0" fontId="5" fillId="3" borderId="8" xfId="0" applyFont="1" applyFill="1" applyBorder="1" applyAlignment="1" applyProtection="1">
      <alignment horizontal="justify" vertical="center" wrapText="1"/>
      <protection locked="0"/>
    </xf>
    <xf numFmtId="9" fontId="5" fillId="3" borderId="4" xfId="0" applyNumberFormat="1" applyFont="1" applyFill="1" applyBorder="1" applyAlignment="1">
      <alignment horizontal="justify" vertical="center" wrapText="1"/>
    </xf>
    <xf numFmtId="0" fontId="5" fillId="0" borderId="8" xfId="0" applyFont="1" applyBorder="1" applyAlignment="1">
      <alignment horizontal="justify" vertical="center" wrapText="1"/>
    </xf>
    <xf numFmtId="0" fontId="1" fillId="0" borderId="6" xfId="0" applyFont="1" applyBorder="1" applyAlignment="1">
      <alignment horizontal="justify" vertical="center"/>
    </xf>
    <xf numFmtId="0" fontId="0" fillId="0" borderId="0" xfId="0" applyAlignment="1">
      <alignment horizontal="justify"/>
    </xf>
    <xf numFmtId="0" fontId="7" fillId="0" borderId="4" xfId="0" applyFont="1" applyBorder="1" applyAlignment="1">
      <alignment horizontal="justify" vertical="center" wrapText="1"/>
    </xf>
    <xf numFmtId="0" fontId="5" fillId="4" borderId="8" xfId="0" applyFont="1" applyFill="1" applyBorder="1" applyAlignment="1">
      <alignment horizontal="center" vertical="center" wrapText="1"/>
    </xf>
    <xf numFmtId="9" fontId="5" fillId="3" borderId="8" xfId="0" applyNumberFormat="1" applyFont="1" applyFill="1" applyBorder="1" applyAlignment="1">
      <alignment horizontal="justify" vertical="center" wrapText="1"/>
    </xf>
    <xf numFmtId="0" fontId="5" fillId="7" borderId="8"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5" fillId="11" borderId="8" xfId="0" applyFont="1" applyFill="1" applyBorder="1" applyAlignment="1">
      <alignment horizontal="center" vertical="center" wrapText="1"/>
    </xf>
    <xf numFmtId="0" fontId="3" fillId="0" borderId="4" xfId="0" applyFont="1" applyBorder="1" applyAlignment="1">
      <alignment horizontal="justify" vertical="center" wrapText="1"/>
    </xf>
    <xf numFmtId="14" fontId="7" fillId="12" borderId="33" xfId="0" applyNumberFormat="1" applyFont="1" applyFill="1" applyBorder="1" applyAlignment="1">
      <alignment horizontal="center" vertical="center"/>
    </xf>
    <xf numFmtId="0" fontId="5" fillId="13" borderId="8" xfId="0" applyFont="1" applyFill="1" applyBorder="1" applyAlignment="1">
      <alignment horizontal="center" vertical="center" wrapText="1"/>
    </xf>
    <xf numFmtId="0" fontId="1" fillId="0" borderId="6" xfId="0" applyFont="1" applyBorder="1" applyAlignment="1">
      <alignment horizontal="lef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6" xfId="0" applyFont="1" applyBorder="1" applyAlignment="1">
      <alignment horizontal="center" vertical="center"/>
    </xf>
    <xf numFmtId="0" fontId="1" fillId="0" borderId="4" xfId="0" applyFont="1" applyBorder="1" applyAlignment="1">
      <alignment horizontal="left"/>
    </xf>
    <xf numFmtId="1" fontId="5" fillId="3" borderId="0" xfId="0" applyNumberFormat="1" applyFont="1" applyFill="1" applyAlignment="1">
      <alignment horizontal="center" vertical="center" wrapText="1"/>
    </xf>
    <xf numFmtId="0" fontId="0" fillId="0" borderId="0" xfId="0" applyAlignment="1">
      <alignment horizontal="center" vertical="center"/>
    </xf>
    <xf numFmtId="0" fontId="0" fillId="0" borderId="0" xfId="0" applyAlignment="1">
      <alignment horizontal="left"/>
    </xf>
    <xf numFmtId="0" fontId="2" fillId="0" borderId="6" xfId="0" applyFont="1" applyBorder="1" applyAlignment="1">
      <alignment horizontal="left" vertical="center"/>
    </xf>
    <xf numFmtId="0" fontId="7" fillId="0" borderId="0" xfId="0" applyFont="1" applyAlignment="1">
      <alignment horizontal="left" vertical="center" wrapText="1"/>
    </xf>
    <xf numFmtId="0" fontId="4" fillId="2" borderId="4" xfId="0" applyFont="1" applyFill="1" applyBorder="1" applyAlignment="1" applyProtection="1">
      <alignment vertical="center" wrapText="1"/>
      <protection locked="0"/>
    </xf>
    <xf numFmtId="0" fontId="5" fillId="3" borderId="31" xfId="0" applyFont="1" applyFill="1" applyBorder="1" applyAlignment="1" applyProtection="1">
      <alignment horizontal="justify" vertical="center" wrapText="1"/>
      <protection locked="0"/>
    </xf>
    <xf numFmtId="9" fontId="5" fillId="3" borderId="1" xfId="0" applyNumberFormat="1" applyFont="1" applyFill="1" applyBorder="1" applyAlignment="1">
      <alignment horizontal="justify" vertical="center" wrapText="1"/>
    </xf>
    <xf numFmtId="0" fontId="5" fillId="3" borderId="32" xfId="0" applyFont="1" applyFill="1" applyBorder="1" applyAlignment="1">
      <alignment horizontal="justify" vertical="center" wrapText="1"/>
    </xf>
    <xf numFmtId="0" fontId="14" fillId="3" borderId="4" xfId="0" applyFont="1" applyFill="1" applyBorder="1" applyAlignment="1">
      <alignment horizontal="justify" vertical="top" wrapText="1"/>
    </xf>
    <xf numFmtId="0" fontId="4" fillId="2" borderId="24" xfId="0" applyFont="1" applyFill="1" applyBorder="1" applyAlignment="1">
      <alignment vertical="center" wrapText="1"/>
    </xf>
    <xf numFmtId="0" fontId="4" fillId="2" borderId="25" xfId="0" applyFont="1" applyFill="1" applyBorder="1" applyAlignment="1">
      <alignment vertical="center" wrapText="1"/>
    </xf>
    <xf numFmtId="0" fontId="4" fillId="4" borderId="4" xfId="0" applyFont="1" applyFill="1" applyBorder="1" applyAlignment="1">
      <alignment vertical="center" wrapText="1"/>
    </xf>
    <xf numFmtId="0" fontId="4" fillId="4" borderId="16" xfId="0" applyFont="1" applyFill="1" applyBorder="1" applyAlignment="1">
      <alignment vertical="center" wrapText="1"/>
    </xf>
    <xf numFmtId="0" fontId="10" fillId="4" borderId="14" xfId="0" applyFont="1" applyFill="1" applyBorder="1" applyAlignment="1">
      <alignment vertical="center"/>
    </xf>
    <xf numFmtId="0" fontId="10" fillId="4" borderId="17" xfId="0" applyFont="1" applyFill="1" applyBorder="1" applyAlignment="1">
      <alignment vertical="center"/>
    </xf>
    <xf numFmtId="0" fontId="13" fillId="2" borderId="4" xfId="0" applyFont="1" applyFill="1" applyBorder="1" applyAlignment="1" applyProtection="1">
      <alignment vertical="center" wrapText="1"/>
      <protection locked="0"/>
    </xf>
    <xf numFmtId="0" fontId="13" fillId="2" borderId="16" xfId="0" applyFont="1" applyFill="1" applyBorder="1" applyAlignment="1" applyProtection="1">
      <alignment vertical="center" wrapText="1"/>
      <protection locked="0"/>
    </xf>
    <xf numFmtId="0" fontId="4" fillId="2" borderId="39" xfId="0" applyFont="1" applyFill="1" applyBorder="1" applyAlignment="1" applyProtection="1">
      <alignment vertical="center" wrapText="1"/>
      <protection locked="0"/>
    </xf>
    <xf numFmtId="0" fontId="4" fillId="2" borderId="16" xfId="0" applyFont="1" applyFill="1" applyBorder="1" applyAlignment="1" applyProtection="1">
      <alignment vertical="center" wrapText="1"/>
      <protection locked="0"/>
    </xf>
    <xf numFmtId="9" fontId="7" fillId="0" borderId="0" xfId="0" applyNumberFormat="1" applyFont="1" applyAlignment="1">
      <alignment horizontal="justify" vertical="center" wrapText="1"/>
    </xf>
    <xf numFmtId="9" fontId="0" fillId="0" borderId="0" xfId="0" applyNumberFormat="1"/>
    <xf numFmtId="0" fontId="7" fillId="3" borderId="20" xfId="0" applyFont="1" applyFill="1" applyBorder="1" applyAlignment="1">
      <alignment horizontal="justify" vertical="top" wrapText="1"/>
    </xf>
    <xf numFmtId="0" fontId="7" fillId="3" borderId="0" xfId="0" applyFont="1" applyFill="1" applyAlignment="1">
      <alignment horizontal="justify" vertical="center" wrapText="1"/>
    </xf>
    <xf numFmtId="14" fontId="7" fillId="0" borderId="8" xfId="0" applyNumberFormat="1" applyFont="1" applyBorder="1" applyAlignment="1">
      <alignment horizontal="center" vertical="center"/>
    </xf>
    <xf numFmtId="1" fontId="5" fillId="3" borderId="4" xfId="0" applyNumberFormat="1" applyFont="1" applyFill="1" applyBorder="1" applyAlignment="1">
      <alignment horizontal="center" vertical="center" wrapText="1"/>
    </xf>
    <xf numFmtId="0" fontId="5" fillId="3" borderId="4" xfId="0" applyFont="1" applyFill="1" applyBorder="1" applyAlignment="1" applyProtection="1">
      <alignment horizontal="justify" vertical="center" wrapText="1"/>
      <protection locked="0"/>
    </xf>
    <xf numFmtId="0" fontId="7" fillId="3" borderId="4"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32" xfId="0" applyFont="1" applyFill="1" applyBorder="1" applyAlignment="1">
      <alignment horizontal="center" vertical="center" wrapText="1"/>
    </xf>
    <xf numFmtId="14" fontId="14" fillId="3" borderId="4" xfId="0" applyNumberFormat="1" applyFont="1" applyFill="1" applyBorder="1" applyAlignment="1">
      <alignment horizontal="center" vertical="center"/>
    </xf>
    <xf numFmtId="0" fontId="7" fillId="3" borderId="42" xfId="0" applyFont="1" applyFill="1" applyBorder="1" applyAlignment="1">
      <alignment horizontal="justify" vertical="top" wrapText="1"/>
    </xf>
    <xf numFmtId="10" fontId="14" fillId="0" borderId="4" xfId="0" applyNumberFormat="1" applyFont="1" applyBorder="1" applyAlignment="1">
      <alignment horizontal="center" vertical="center" wrapText="1"/>
    </xf>
    <xf numFmtId="10" fontId="14" fillId="0" borderId="8" xfId="0" applyNumberFormat="1" applyFont="1" applyBorder="1" applyAlignment="1">
      <alignment horizontal="center" vertical="center" wrapText="1"/>
    </xf>
    <xf numFmtId="0" fontId="14" fillId="3" borderId="23" xfId="0" applyFont="1" applyFill="1" applyBorder="1" applyAlignment="1">
      <alignment horizontal="justify" vertical="center" wrapText="1"/>
    </xf>
    <xf numFmtId="0" fontId="14" fillId="3" borderId="23" xfId="0" applyFont="1" applyFill="1" applyBorder="1" applyAlignment="1">
      <alignment horizontal="justify" vertical="top" wrapText="1"/>
    </xf>
    <xf numFmtId="0" fontId="7" fillId="3" borderId="20" xfId="0" applyFont="1" applyFill="1" applyBorder="1" applyAlignment="1">
      <alignment horizontal="left" vertical="center" wrapText="1"/>
    </xf>
    <xf numFmtId="14" fontId="7" fillId="3" borderId="2" xfId="0" applyNumberFormat="1" applyFont="1" applyFill="1" applyBorder="1" applyAlignment="1">
      <alignment horizontal="center" vertical="center"/>
    </xf>
    <xf numFmtId="0" fontId="7" fillId="3" borderId="20" xfId="0" applyFont="1" applyFill="1" applyBorder="1" applyAlignment="1">
      <alignment horizontal="center" vertical="top" wrapText="1"/>
    </xf>
    <xf numFmtId="0" fontId="14" fillId="3" borderId="0" xfId="0" applyFont="1" applyFill="1" applyAlignment="1">
      <alignment horizontal="justify" vertical="center" wrapText="1"/>
    </xf>
    <xf numFmtId="0" fontId="0" fillId="3" borderId="0" xfId="0" applyFill="1" applyAlignment="1">
      <alignment horizontal="justify"/>
    </xf>
    <xf numFmtId="0" fontId="2" fillId="3" borderId="6" xfId="0" applyFont="1" applyFill="1" applyBorder="1" applyAlignment="1">
      <alignment horizontal="justify" vertical="center"/>
    </xf>
    <xf numFmtId="0" fontId="4" fillId="3" borderId="19" xfId="0" applyFont="1" applyFill="1" applyBorder="1" applyAlignment="1" applyProtection="1">
      <alignment horizontal="justify" vertical="center" wrapText="1"/>
      <protection locked="0"/>
    </xf>
    <xf numFmtId="0" fontId="4" fillId="3" borderId="18" xfId="0" applyFont="1" applyFill="1" applyBorder="1" applyAlignment="1" applyProtection="1">
      <alignment horizontal="center" vertical="center" wrapText="1"/>
      <protection locked="0"/>
    </xf>
    <xf numFmtId="0" fontId="7" fillId="3" borderId="2"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5" fillId="3" borderId="4" xfId="0" applyFont="1" applyFill="1" applyBorder="1" applyAlignment="1">
      <alignment horizontal="justify" vertical="center" wrapText="1"/>
    </xf>
    <xf numFmtId="0" fontId="4" fillId="5" borderId="29" xfId="0" applyFont="1" applyFill="1" applyBorder="1" applyAlignment="1" applyProtection="1">
      <alignment horizontal="center" vertical="center" wrapText="1"/>
      <protection locked="0"/>
    </xf>
    <xf numFmtId="0" fontId="4" fillId="5" borderId="30" xfId="0" applyFont="1" applyFill="1" applyBorder="1" applyAlignment="1" applyProtection="1">
      <alignment horizontal="center" vertical="center" wrapText="1"/>
      <protection locked="0"/>
    </xf>
    <xf numFmtId="0" fontId="7" fillId="3" borderId="4" xfId="0" applyFont="1" applyFill="1" applyBorder="1" applyAlignment="1">
      <alignment horizontal="left" vertical="center" wrapText="1"/>
    </xf>
    <xf numFmtId="9" fontId="14" fillId="3" borderId="23" xfId="0" applyNumberFormat="1" applyFont="1" applyFill="1" applyBorder="1" applyAlignment="1">
      <alignment horizontal="left" vertical="center" wrapText="1"/>
    </xf>
    <xf numFmtId="9" fontId="20" fillId="3" borderId="23" xfId="0" applyNumberFormat="1" applyFont="1" applyFill="1" applyBorder="1" applyAlignment="1">
      <alignment horizontal="justify" vertical="center" wrapText="1"/>
    </xf>
    <xf numFmtId="14" fontId="7" fillId="3" borderId="4" xfId="0" applyNumberFormat="1" applyFont="1" applyFill="1" applyBorder="1" applyAlignment="1">
      <alignment horizontal="justify" vertical="center" wrapText="1"/>
    </xf>
    <xf numFmtId="0" fontId="5" fillId="3" borderId="23" xfId="0" applyFont="1" applyFill="1" applyBorder="1" applyAlignment="1">
      <alignment horizontal="justify" vertical="center" wrapText="1"/>
    </xf>
    <xf numFmtId="14" fontId="23" fillId="3" borderId="4" xfId="0" applyNumberFormat="1" applyFont="1" applyFill="1" applyBorder="1" applyAlignment="1">
      <alignment horizontal="justify" vertical="center" wrapText="1"/>
    </xf>
    <xf numFmtId="0" fontId="20" fillId="3" borderId="23" xfId="0" applyFont="1" applyFill="1" applyBorder="1" applyAlignment="1">
      <alignment horizontal="justify" vertical="top" wrapText="1"/>
    </xf>
    <xf numFmtId="0" fontId="20" fillId="3" borderId="23" xfId="0" applyFont="1" applyFill="1" applyBorder="1" applyAlignment="1">
      <alignment vertical="center" wrapText="1"/>
    </xf>
    <xf numFmtId="0" fontId="20" fillId="3" borderId="23" xfId="0" applyFont="1" applyFill="1" applyBorder="1" applyAlignment="1">
      <alignment horizontal="justify" vertical="center" wrapText="1"/>
    </xf>
    <xf numFmtId="0" fontId="21" fillId="3" borderId="23" xfId="0" applyFont="1" applyFill="1" applyBorder="1" applyAlignment="1">
      <alignment horizontal="justify" vertical="center" wrapText="1"/>
    </xf>
    <xf numFmtId="0" fontId="6" fillId="3" borderId="23" xfId="0" applyFont="1" applyFill="1" applyBorder="1" applyAlignment="1">
      <alignment horizontal="justify" vertical="center" wrapText="1"/>
    </xf>
    <xf numFmtId="0" fontId="15" fillId="3" borderId="23" xfId="0" applyFont="1" applyFill="1" applyBorder="1" applyAlignment="1">
      <alignment horizontal="justify" vertical="center" wrapText="1"/>
    </xf>
    <xf numFmtId="0" fontId="7" fillId="3" borderId="23" xfId="0" applyFont="1" applyFill="1" applyBorder="1" applyAlignment="1">
      <alignment horizontal="left" vertical="center" wrapText="1"/>
    </xf>
    <xf numFmtId="0" fontId="16" fillId="3" borderId="23" xfId="0" applyFont="1" applyFill="1" applyBorder="1" applyAlignment="1">
      <alignment horizontal="left" vertical="center" wrapText="1"/>
    </xf>
    <xf numFmtId="0" fontId="23" fillId="3" borderId="20" xfId="0" applyFont="1" applyFill="1" applyBorder="1" applyAlignment="1">
      <alignment horizontal="justify" vertical="top" wrapText="1"/>
    </xf>
    <xf numFmtId="0" fontId="23" fillId="3" borderId="23" xfId="0" applyFont="1" applyFill="1" applyBorder="1" applyAlignment="1">
      <alignment horizontal="left" vertical="center" wrapText="1"/>
    </xf>
    <xf numFmtId="0" fontId="7" fillId="3" borderId="23" xfId="0" applyFont="1" applyFill="1" applyBorder="1" applyAlignment="1">
      <alignment horizontal="justify" vertical="center" wrapText="1"/>
    </xf>
    <xf numFmtId="14" fontId="7" fillId="3" borderId="4" xfId="0" applyNumberFormat="1" applyFont="1" applyFill="1" applyBorder="1" applyAlignment="1">
      <alignment horizontal="center" vertical="center" wrapText="1"/>
    </xf>
    <xf numFmtId="0" fontId="23" fillId="3" borderId="23" xfId="0" applyFont="1" applyFill="1" applyBorder="1" applyAlignment="1">
      <alignment horizontal="justify" vertical="center" wrapText="1"/>
    </xf>
    <xf numFmtId="0" fontId="16" fillId="3" borderId="23" xfId="0" applyFont="1" applyFill="1" applyBorder="1" applyAlignment="1">
      <alignment horizontal="justify" vertical="center" wrapText="1"/>
    </xf>
    <xf numFmtId="0" fontId="14" fillId="3" borderId="4" xfId="0" applyFont="1" applyFill="1" applyBorder="1" applyAlignment="1">
      <alignment horizontal="center" vertical="center" wrapText="1"/>
    </xf>
    <xf numFmtId="0" fontId="22" fillId="3" borderId="23" xfId="0" applyFont="1" applyFill="1" applyBorder="1" applyAlignment="1">
      <alignment horizontal="justify" vertical="center" wrapText="1"/>
    </xf>
    <xf numFmtId="0" fontId="20" fillId="3" borderId="4" xfId="0" applyFont="1" applyFill="1" applyBorder="1" applyAlignment="1">
      <alignment horizontal="justify" vertical="center" wrapText="1"/>
    </xf>
    <xf numFmtId="0" fontId="14" fillId="14" borderId="23" xfId="0" applyFont="1" applyFill="1" applyBorder="1" applyAlignment="1">
      <alignment horizontal="justify" vertical="center" wrapText="1"/>
    </xf>
    <xf numFmtId="0" fontId="14" fillId="14" borderId="4" xfId="0" applyFont="1" applyFill="1" applyBorder="1" applyAlignment="1">
      <alignment horizontal="center" vertical="center"/>
    </xf>
    <xf numFmtId="0" fontId="14" fillId="3" borderId="23" xfId="0" applyFont="1" applyFill="1" applyBorder="1" applyAlignment="1">
      <alignment vertical="center" wrapText="1"/>
    </xf>
    <xf numFmtId="0" fontId="14" fillId="3" borderId="4" xfId="0" applyFont="1" applyFill="1" applyBorder="1" applyAlignment="1">
      <alignment horizontal="justify" vertical="center" wrapText="1"/>
    </xf>
    <xf numFmtId="0" fontId="14" fillId="3" borderId="31" xfId="0" applyFont="1" applyFill="1" applyBorder="1" applyAlignment="1">
      <alignment horizontal="justify" vertical="center" wrapText="1"/>
    </xf>
    <xf numFmtId="0" fontId="7" fillId="3" borderId="3" xfId="0" applyFont="1" applyFill="1" applyBorder="1" applyAlignment="1">
      <alignment horizontal="center" vertical="center" wrapText="1"/>
    </xf>
    <xf numFmtId="0" fontId="20" fillId="3" borderId="20" xfId="0" applyFont="1" applyFill="1" applyBorder="1" applyAlignment="1">
      <alignment horizontal="justify" vertical="center" wrapText="1"/>
    </xf>
    <xf numFmtId="0" fontId="14" fillId="14" borderId="23" xfId="0" applyFont="1" applyFill="1" applyBorder="1" applyAlignment="1">
      <alignment vertical="center" wrapText="1"/>
    </xf>
    <xf numFmtId="0" fontId="6" fillId="3" borderId="4" xfId="0" applyFont="1" applyFill="1" applyBorder="1" applyAlignment="1">
      <alignment horizontal="justify" vertical="center" wrapText="1"/>
    </xf>
    <xf numFmtId="0" fontId="14" fillId="14" borderId="20" xfId="0" applyFont="1" applyFill="1" applyBorder="1" applyAlignment="1">
      <alignment vertical="center" wrapText="1"/>
    </xf>
    <xf numFmtId="0" fontId="7" fillId="3" borderId="4" xfId="0" applyFont="1" applyFill="1" applyBorder="1" applyAlignment="1">
      <alignment horizontal="justify" vertical="center" wrapText="1"/>
    </xf>
    <xf numFmtId="0" fontId="14" fillId="3" borderId="1" xfId="0" applyFont="1" applyFill="1" applyBorder="1" applyAlignment="1">
      <alignment horizontal="justify" vertical="center" wrapText="1"/>
    </xf>
    <xf numFmtId="0" fontId="20" fillId="3" borderId="20" xfId="0" applyFont="1" applyFill="1" applyBorder="1" applyAlignment="1">
      <alignment horizontal="justify" vertical="top" wrapText="1"/>
    </xf>
    <xf numFmtId="0" fontId="7" fillId="3" borderId="8" xfId="0" applyFont="1" applyFill="1" applyBorder="1" applyAlignment="1">
      <alignment horizontal="justify" vertical="top" wrapText="1"/>
    </xf>
    <xf numFmtId="0" fontId="7" fillId="3" borderId="39" xfId="0" applyFont="1" applyFill="1" applyBorder="1" applyAlignment="1">
      <alignment horizontal="center" vertical="center" wrapText="1"/>
    </xf>
    <xf numFmtId="0" fontId="20" fillId="3" borderId="39" xfId="0" applyFont="1" applyFill="1" applyBorder="1" applyAlignment="1">
      <alignment horizontal="justify" vertical="top" wrapText="1"/>
    </xf>
    <xf numFmtId="0" fontId="7" fillId="3" borderId="33" xfId="0" applyFont="1" applyFill="1" applyBorder="1" applyAlignment="1">
      <alignment horizontal="center" vertical="center" wrapText="1"/>
    </xf>
    <xf numFmtId="0" fontId="23" fillId="3" borderId="38" xfId="0" applyFont="1" applyFill="1" applyBorder="1" applyAlignment="1">
      <alignment horizontal="justify" vertical="top" wrapText="1"/>
    </xf>
    <xf numFmtId="0" fontId="5" fillId="3" borderId="4" xfId="0" applyFont="1" applyFill="1" applyBorder="1" applyAlignment="1">
      <alignment vertical="center" wrapText="1"/>
    </xf>
    <xf numFmtId="0" fontId="14" fillId="14" borderId="2" xfId="0" applyFont="1" applyFill="1" applyBorder="1" applyAlignment="1">
      <alignment horizontal="center" vertical="center"/>
    </xf>
    <xf numFmtId="0" fontId="14" fillId="3" borderId="36" xfId="0" applyFont="1" applyFill="1" applyBorder="1" applyAlignment="1">
      <alignment vertical="center" wrapText="1"/>
    </xf>
    <xf numFmtId="0" fontId="18" fillId="3" borderId="4" xfId="0" applyFont="1" applyFill="1" applyBorder="1" applyAlignment="1">
      <alignment horizontal="justify" vertical="center" wrapText="1"/>
    </xf>
    <xf numFmtId="0" fontId="20" fillId="3" borderId="8" xfId="0" applyFont="1" applyFill="1" applyBorder="1" applyAlignment="1">
      <alignment horizontal="justify" vertical="center" wrapText="1"/>
    </xf>
    <xf numFmtId="0" fontId="7" fillId="3" borderId="35" xfId="0" applyFont="1" applyFill="1" applyBorder="1" applyAlignment="1">
      <alignment horizontal="justify" vertical="center" wrapText="1"/>
    </xf>
    <xf numFmtId="0" fontId="24" fillId="3" borderId="4" xfId="0" applyFont="1" applyFill="1" applyBorder="1" applyAlignment="1">
      <alignment horizontal="justify" vertical="center" wrapText="1"/>
    </xf>
    <xf numFmtId="0" fontId="23" fillId="3" borderId="4" xfId="0" applyFont="1" applyFill="1" applyBorder="1" applyAlignment="1">
      <alignment horizontal="justify" vertical="center" wrapText="1"/>
    </xf>
    <xf numFmtId="0" fontId="5" fillId="0" borderId="23" xfId="0" applyFont="1" applyBorder="1" applyAlignment="1">
      <alignment horizontal="justify" vertical="center" wrapText="1"/>
    </xf>
    <xf numFmtId="0" fontId="13" fillId="0" borderId="13" xfId="0" applyFont="1" applyBorder="1" applyAlignment="1">
      <alignment vertical="center" wrapText="1"/>
    </xf>
    <xf numFmtId="0" fontId="13" fillId="0" borderId="15" xfId="0" applyFont="1" applyBorder="1" applyAlignment="1">
      <alignment vertical="center" wrapText="1"/>
    </xf>
    <xf numFmtId="0" fontId="7" fillId="0" borderId="22" xfId="0" applyFont="1" applyBorder="1" applyAlignment="1">
      <alignment horizontal="justify" vertical="top" wrapText="1"/>
    </xf>
    <xf numFmtId="0" fontId="7" fillId="0" borderId="13" xfId="0" applyFont="1" applyBorder="1" applyAlignment="1">
      <alignment horizontal="justify" vertical="top" wrapText="1"/>
    </xf>
    <xf numFmtId="0" fontId="23" fillId="0" borderId="13" xfId="0" applyFont="1" applyBorder="1" applyAlignment="1">
      <alignment horizontal="justify" vertical="top" wrapText="1"/>
    </xf>
    <xf numFmtId="0" fontId="14" fillId="3" borderId="43" xfId="0" applyFont="1" applyFill="1" applyBorder="1" applyAlignment="1">
      <alignment horizontal="justify" vertical="top" wrapText="1"/>
    </xf>
    <xf numFmtId="0" fontId="20" fillId="3" borderId="13" xfId="0" applyFont="1" applyFill="1" applyBorder="1" applyAlignment="1">
      <alignment horizontal="justify" vertical="top" wrapText="1"/>
    </xf>
    <xf numFmtId="0" fontId="12" fillId="0" borderId="4" xfId="0" applyFont="1" applyBorder="1" applyAlignment="1">
      <alignment horizontal="left" vertical="top" wrapTex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3" borderId="6" xfId="0" applyFont="1" applyFill="1" applyBorder="1" applyAlignment="1">
      <alignment horizontal="justify" vertical="center"/>
    </xf>
    <xf numFmtId="0" fontId="1" fillId="0" borderId="6" xfId="0" applyFont="1" applyBorder="1" applyAlignment="1">
      <alignment horizontal="center" vertical="center"/>
    </xf>
    <xf numFmtId="0" fontId="1" fillId="0" borderId="7" xfId="0" applyFont="1" applyBorder="1" applyAlignment="1">
      <alignment horizontal="left" vertical="center"/>
    </xf>
    <xf numFmtId="0" fontId="1" fillId="0" borderId="1" xfId="0" applyFont="1" applyBorder="1" applyAlignment="1">
      <alignment horizontal="left"/>
    </xf>
    <xf numFmtId="0" fontId="1" fillId="0" borderId="2" xfId="0" applyFont="1" applyBorder="1" applyAlignment="1">
      <alignment horizontal="left"/>
    </xf>
    <xf numFmtId="0" fontId="1" fillId="0" borderId="1"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center" vertical="center"/>
    </xf>
    <xf numFmtId="0" fontId="1" fillId="3" borderId="3" xfId="0" applyFont="1" applyFill="1" applyBorder="1" applyAlignment="1">
      <alignment horizontal="justify" vertical="center"/>
    </xf>
    <xf numFmtId="0" fontId="4" fillId="0" borderId="4" xfId="0" applyFont="1" applyBorder="1" applyAlignment="1">
      <alignment horizontal="left"/>
    </xf>
    <xf numFmtId="14" fontId="2" fillId="0" borderId="1" xfId="0" applyNumberFormat="1" applyFont="1" applyBorder="1" applyAlignment="1">
      <alignment horizontal="left" vertical="center"/>
    </xf>
    <xf numFmtId="0" fontId="2" fillId="0" borderId="3" xfId="0" applyFont="1" applyBorder="1" applyAlignment="1">
      <alignment horizontal="left" vertical="center"/>
    </xf>
    <xf numFmtId="0" fontId="2" fillId="3" borderId="3" xfId="0" applyFont="1" applyFill="1" applyBorder="1" applyAlignment="1">
      <alignment horizontal="justify" vertical="center"/>
    </xf>
    <xf numFmtId="0" fontId="2" fillId="0" borderId="3" xfId="0" applyFont="1" applyBorder="1" applyAlignment="1">
      <alignment horizontal="center" vertical="center"/>
    </xf>
    <xf numFmtId="0" fontId="2" fillId="0" borderId="2" xfId="0" applyFont="1" applyBorder="1" applyAlignment="1">
      <alignment horizontal="lef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2" xfId="0" applyFont="1" applyBorder="1" applyAlignment="1">
      <alignment vertical="center"/>
    </xf>
    <xf numFmtId="0" fontId="11" fillId="2" borderId="2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3" borderId="9" xfId="0" applyFont="1" applyFill="1" applyBorder="1" applyAlignment="1">
      <alignment horizontal="justify" vertical="center" wrapText="1"/>
    </xf>
    <xf numFmtId="0" fontId="11" fillId="5" borderId="26"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4" fillId="2" borderId="13"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5" fillId="0" borderId="22" xfId="0" applyFont="1" applyBorder="1" applyAlignment="1">
      <alignment horizontal="center" vertical="center" wrapText="1"/>
    </xf>
    <xf numFmtId="0" fontId="7" fillId="0" borderId="13" xfId="0" applyFont="1" applyBorder="1" applyAlignment="1">
      <alignment horizontal="center" vertical="center" wrapText="1"/>
    </xf>
    <xf numFmtId="0" fontId="5" fillId="0" borderId="8" xfId="0" applyFont="1" applyBorder="1" applyAlignment="1">
      <alignment horizontal="justify" vertical="top" wrapText="1"/>
    </xf>
    <xf numFmtId="0" fontId="5" fillId="0" borderId="4" xfId="0" applyFont="1" applyBorder="1" applyAlignment="1">
      <alignment horizontal="justify" vertical="top" wrapText="1"/>
    </xf>
    <xf numFmtId="0" fontId="4" fillId="2" borderId="8" xfId="0" applyFont="1" applyFill="1" applyBorder="1" applyAlignment="1">
      <alignment horizontal="center" vertical="center" textRotation="89" wrapText="1"/>
    </xf>
    <xf numFmtId="0" fontId="4" fillId="2" borderId="4" xfId="0" applyFont="1" applyFill="1" applyBorder="1" applyAlignment="1">
      <alignment horizontal="center" vertical="center" textRotation="89" wrapText="1"/>
    </xf>
    <xf numFmtId="0" fontId="7" fillId="0" borderId="4" xfId="0" applyFont="1" applyBorder="1" applyAlignment="1">
      <alignment horizontal="justify" vertical="top" wrapText="1"/>
    </xf>
    <xf numFmtId="10" fontId="5" fillId="3" borderId="31" xfId="0" applyNumberFormat="1" applyFont="1" applyFill="1" applyBorder="1" applyAlignment="1">
      <alignment horizontal="center" vertical="center" wrapText="1"/>
    </xf>
    <xf numFmtId="10" fontId="5" fillId="3" borderId="8" xfId="0" applyNumberFormat="1" applyFont="1" applyFill="1" applyBorder="1" applyAlignment="1">
      <alignment horizontal="center" vertical="center" wrapText="1"/>
    </xf>
    <xf numFmtId="10" fontId="5" fillId="3" borderId="4" xfId="0" applyNumberFormat="1" applyFont="1" applyFill="1" applyBorder="1" applyAlignment="1">
      <alignment horizontal="center" vertical="center" wrapText="1"/>
    </xf>
    <xf numFmtId="10" fontId="5" fillId="3" borderId="1" xfId="0" applyNumberFormat="1" applyFont="1" applyFill="1" applyBorder="1" applyAlignment="1">
      <alignment horizontal="center" vertical="center" wrapText="1"/>
    </xf>
    <xf numFmtId="0" fontId="5" fillId="0" borderId="8" xfId="0" applyFont="1" applyBorder="1" applyAlignment="1">
      <alignment horizontal="justify" vertical="center" wrapText="1"/>
    </xf>
    <xf numFmtId="10" fontId="5" fillId="3" borderId="34" xfId="0" applyNumberFormat="1" applyFont="1" applyFill="1" applyBorder="1" applyAlignment="1">
      <alignment horizontal="center" vertical="center" wrapText="1"/>
    </xf>
    <xf numFmtId="10" fontId="5" fillId="3" borderId="37" xfId="0" applyNumberFormat="1" applyFont="1" applyFill="1" applyBorder="1" applyAlignment="1">
      <alignment horizontal="center" vertical="center" wrapText="1"/>
    </xf>
    <xf numFmtId="10" fontId="5" fillId="3" borderId="40" xfId="0" applyNumberFormat="1" applyFont="1" applyFill="1" applyBorder="1" applyAlignment="1">
      <alignment horizontal="center" vertical="center" wrapText="1"/>
    </xf>
    <xf numFmtId="10" fontId="5" fillId="3" borderId="38" xfId="0" applyNumberFormat="1" applyFont="1" applyFill="1" applyBorder="1" applyAlignment="1">
      <alignment horizontal="center" vertical="center" wrapText="1"/>
    </xf>
    <xf numFmtId="0" fontId="5" fillId="0" borderId="4" xfId="0" applyFont="1" applyBorder="1" applyAlignment="1">
      <alignment horizontal="justify" vertical="center" wrapText="1"/>
    </xf>
    <xf numFmtId="0" fontId="7" fillId="0" borderId="4" xfId="0" applyFont="1" applyBorder="1" applyAlignment="1">
      <alignment horizontal="justify" vertical="center" wrapText="1"/>
    </xf>
    <xf numFmtId="10" fontId="5" fillId="3" borderId="41" xfId="0" applyNumberFormat="1" applyFont="1" applyFill="1" applyBorder="1" applyAlignment="1">
      <alignment horizontal="center" vertical="center" wrapText="1"/>
    </xf>
    <xf numFmtId="0" fontId="6" fillId="0" borderId="0" xfId="0" applyFont="1" applyAlignment="1">
      <alignment horizontal="right" vertical="center" wrapText="1"/>
    </xf>
    <xf numFmtId="0" fontId="10" fillId="3" borderId="5"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28" xfId="0" applyFont="1" applyFill="1" applyBorder="1" applyAlignment="1">
      <alignment horizontal="center"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FF"/>
      <color rgb="FFCCFFFF"/>
      <color rgb="FFFF7C80"/>
      <color rgb="FF7DCC4B"/>
      <color rgb="FF00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A47CC-FCCD-441B-BFC2-41D613233FF2}">
  <dimension ref="A2:V117"/>
  <sheetViews>
    <sheetView showGridLines="0" tabSelected="1" topLeftCell="A90" zoomScale="70" zoomScaleNormal="70" zoomScalePageLayoutView="55" workbookViewId="0">
      <selection activeCell="L16" sqref="L16:L44"/>
    </sheetView>
  </sheetViews>
  <sheetFormatPr baseColWidth="10" defaultColWidth="11.42578125" defaultRowHeight="15" x14ac:dyDescent="0.25"/>
  <cols>
    <col min="2" max="2" width="33.28515625" customWidth="1"/>
    <col min="3" max="3" width="11.85546875" customWidth="1"/>
    <col min="4" max="4" width="30.28515625" customWidth="1"/>
    <col min="6" max="6" width="40.85546875" customWidth="1"/>
    <col min="7" max="7" width="13.85546875" customWidth="1"/>
    <col min="8" max="8" width="15.85546875" customWidth="1"/>
    <col min="9" max="9" width="11.42578125" style="56" customWidth="1"/>
    <col min="10" max="10" width="14.7109375" style="19" customWidth="1"/>
    <col min="11" max="11" width="37.85546875" style="38" customWidth="1"/>
    <col min="12" max="12" width="16.85546875" customWidth="1"/>
    <col min="13" max="13" width="59.28515625" customWidth="1"/>
    <col min="14" max="14" width="39.5703125" style="56" customWidth="1"/>
    <col min="15" max="15" width="45.5703125" style="57" customWidth="1"/>
    <col min="16" max="16" width="52.140625" style="95" customWidth="1"/>
    <col min="17" max="17" width="15.7109375" style="19" customWidth="1"/>
    <col min="20" max="20" width="20.140625" customWidth="1"/>
  </cols>
  <sheetData>
    <row r="2" spans="1:20" x14ac:dyDescent="0.25">
      <c r="Q2" s="19" t="s">
        <v>0</v>
      </c>
    </row>
    <row r="3" spans="1:20" x14ac:dyDescent="0.25">
      <c r="A3" s="167" t="s">
        <v>1</v>
      </c>
      <c r="B3" s="168"/>
      <c r="C3" s="169" t="s">
        <v>2</v>
      </c>
      <c r="D3" s="170"/>
      <c r="E3" s="170"/>
      <c r="F3" s="170"/>
      <c r="G3" s="170"/>
      <c r="H3" s="170"/>
      <c r="I3" s="171"/>
      <c r="J3" s="54" t="s">
        <v>3</v>
      </c>
      <c r="K3" s="169" t="s">
        <v>4</v>
      </c>
      <c r="L3" s="170"/>
      <c r="M3" s="170"/>
      <c r="N3" s="172"/>
      <c r="O3" s="170"/>
      <c r="P3" s="173"/>
      <c r="Q3" s="172"/>
      <c r="R3" s="170"/>
      <c r="S3" s="170"/>
      <c r="T3" s="171"/>
    </row>
    <row r="4" spans="1:20" x14ac:dyDescent="0.25">
      <c r="A4" s="174" t="s">
        <v>5</v>
      </c>
      <c r="B4" s="174"/>
      <c r="C4" s="169" t="s">
        <v>193</v>
      </c>
      <c r="D4" s="170"/>
      <c r="E4" s="170"/>
      <c r="F4" s="170"/>
      <c r="G4" s="170"/>
      <c r="H4" s="170"/>
      <c r="I4" s="171"/>
      <c r="J4" s="169" t="s">
        <v>6</v>
      </c>
      <c r="K4" s="171"/>
      <c r="L4" s="175"/>
      <c r="M4" s="176"/>
      <c r="N4" s="176"/>
      <c r="O4" s="176"/>
      <c r="P4" s="177"/>
      <c r="Q4" s="178"/>
      <c r="R4" s="176"/>
      <c r="S4" s="176"/>
      <c r="T4" s="179"/>
    </row>
    <row r="5" spans="1:20" x14ac:dyDescent="0.25">
      <c r="A5" s="174" t="s">
        <v>7</v>
      </c>
      <c r="B5" s="174"/>
      <c r="C5" s="162" t="s">
        <v>194</v>
      </c>
      <c r="D5" s="163"/>
      <c r="E5" s="163"/>
      <c r="F5" s="163"/>
      <c r="G5" s="163"/>
      <c r="H5" s="163"/>
      <c r="I5" s="166"/>
      <c r="J5" s="162" t="s">
        <v>8</v>
      </c>
      <c r="K5" s="166"/>
      <c r="L5" s="180"/>
      <c r="M5" s="181"/>
      <c r="N5" s="181"/>
      <c r="O5" s="181"/>
      <c r="P5" s="177"/>
      <c r="Q5" s="178"/>
      <c r="R5" s="181"/>
      <c r="S5" s="181"/>
      <c r="T5" s="182"/>
    </row>
    <row r="6" spans="1:20" x14ac:dyDescent="0.25">
      <c r="A6" s="174" t="s">
        <v>9</v>
      </c>
      <c r="B6" s="174"/>
      <c r="C6" s="30" t="s">
        <v>10</v>
      </c>
      <c r="D6" s="50"/>
      <c r="E6" s="50"/>
      <c r="F6" s="50"/>
      <c r="G6" s="50"/>
      <c r="H6" s="50"/>
      <c r="I6" s="16"/>
      <c r="J6" s="16"/>
      <c r="K6" s="37"/>
      <c r="L6" s="51"/>
      <c r="M6" s="51"/>
      <c r="N6" s="53"/>
      <c r="O6" s="58"/>
      <c r="P6" s="96"/>
      <c r="Q6" s="53"/>
      <c r="R6" s="51"/>
      <c r="S6" s="51"/>
      <c r="T6" s="52"/>
    </row>
    <row r="7" spans="1:20" ht="26.25" customHeight="1" thickBot="1" x14ac:dyDescent="0.3">
      <c r="A7" s="161" t="s">
        <v>11</v>
      </c>
      <c r="B7" s="161"/>
      <c r="C7" s="162" t="s">
        <v>12</v>
      </c>
      <c r="D7" s="163"/>
      <c r="E7" s="163"/>
      <c r="F7" s="163"/>
      <c r="G7" s="163"/>
      <c r="H7" s="163"/>
      <c r="I7" s="163"/>
      <c r="J7" s="163"/>
      <c r="K7" s="163"/>
      <c r="L7" s="163"/>
      <c r="M7" s="163"/>
      <c r="N7" s="163"/>
      <c r="O7" s="163"/>
      <c r="P7" s="164"/>
      <c r="Q7" s="165"/>
      <c r="R7" s="163"/>
      <c r="S7" s="163"/>
      <c r="T7" s="166"/>
    </row>
    <row r="8" spans="1:20" ht="15.75" x14ac:dyDescent="0.25">
      <c r="A8" s="183"/>
      <c r="B8" s="184"/>
      <c r="C8" s="185"/>
      <c r="D8" s="185"/>
      <c r="E8" s="185"/>
      <c r="F8" s="185"/>
      <c r="G8" s="185"/>
      <c r="H8" s="185"/>
      <c r="I8" s="185"/>
      <c r="J8" s="185"/>
      <c r="K8" s="185"/>
      <c r="L8" s="185"/>
      <c r="M8" s="185"/>
      <c r="N8" s="185"/>
      <c r="O8" s="186"/>
      <c r="P8" s="187" t="s">
        <v>13</v>
      </c>
      <c r="Q8" s="188"/>
      <c r="R8" s="189" t="s">
        <v>14</v>
      </c>
      <c r="S8" s="190"/>
      <c r="T8" s="191"/>
    </row>
    <row r="9" spans="1:20" ht="34.5" customHeight="1" x14ac:dyDescent="0.25">
      <c r="A9" s="192" t="s">
        <v>15</v>
      </c>
      <c r="B9" s="194" t="s">
        <v>16</v>
      </c>
      <c r="C9" s="194" t="s">
        <v>17</v>
      </c>
      <c r="D9" s="194" t="s">
        <v>18</v>
      </c>
      <c r="E9" s="194" t="s">
        <v>19</v>
      </c>
      <c r="F9" s="60" t="s">
        <v>20</v>
      </c>
      <c r="G9" s="194" t="s">
        <v>21</v>
      </c>
      <c r="H9" s="194"/>
      <c r="I9" s="60" t="s">
        <v>22</v>
      </c>
      <c r="J9" s="194" t="s">
        <v>23</v>
      </c>
      <c r="K9" s="71" t="s">
        <v>24</v>
      </c>
      <c r="L9" s="60" t="s">
        <v>25</v>
      </c>
      <c r="M9" s="60" t="s">
        <v>26</v>
      </c>
      <c r="N9" s="60" t="s">
        <v>27</v>
      </c>
      <c r="O9" s="65" t="s">
        <v>28</v>
      </c>
      <c r="P9" s="98" t="s">
        <v>29</v>
      </c>
      <c r="Q9" s="102" t="s">
        <v>30</v>
      </c>
      <c r="R9" s="154" t="s">
        <v>31</v>
      </c>
      <c r="S9" s="67" t="s">
        <v>32</v>
      </c>
      <c r="T9" s="69" t="s">
        <v>33</v>
      </c>
    </row>
    <row r="10" spans="1:20" ht="22.5" customHeight="1" thickBot="1" x14ac:dyDescent="0.3">
      <c r="A10" s="193"/>
      <c r="B10" s="195"/>
      <c r="C10" s="195"/>
      <c r="D10" s="195"/>
      <c r="E10" s="195"/>
      <c r="F10" s="60" t="s">
        <v>20</v>
      </c>
      <c r="G10" s="13" t="s">
        <v>34</v>
      </c>
      <c r="H10" s="13" t="s">
        <v>35</v>
      </c>
      <c r="I10" s="74"/>
      <c r="J10" s="195"/>
      <c r="K10" s="72"/>
      <c r="L10" s="73"/>
      <c r="M10" s="60" t="s">
        <v>26</v>
      </c>
      <c r="N10" s="60" t="s">
        <v>27</v>
      </c>
      <c r="O10" s="66"/>
      <c r="P10" s="97"/>
      <c r="Q10" s="103"/>
      <c r="R10" s="155"/>
      <c r="S10" s="68"/>
      <c r="T10" s="70"/>
    </row>
    <row r="11" spans="1:20" ht="162.6" customHeight="1" x14ac:dyDescent="0.25">
      <c r="A11" s="196">
        <v>1</v>
      </c>
      <c r="B11" s="207" t="s">
        <v>36</v>
      </c>
      <c r="C11" s="200" t="s">
        <v>37</v>
      </c>
      <c r="D11" s="207" t="s">
        <v>38</v>
      </c>
      <c r="E11" s="40" t="s">
        <v>39</v>
      </c>
      <c r="F11" s="36" t="s">
        <v>40</v>
      </c>
      <c r="G11" s="31">
        <v>45078</v>
      </c>
      <c r="H11" s="31">
        <v>45289</v>
      </c>
      <c r="I11" s="33">
        <f>(H11-G11)/7</f>
        <v>30.142857142857142</v>
      </c>
      <c r="J11" s="88">
        <v>0</v>
      </c>
      <c r="K11" s="61" t="s">
        <v>41</v>
      </c>
      <c r="L11" s="208">
        <f>AVERAGE(J11:J15)</f>
        <v>0.6</v>
      </c>
      <c r="M11" s="90" t="s">
        <v>201</v>
      </c>
      <c r="N11" s="82" t="s">
        <v>195</v>
      </c>
      <c r="O11" s="63" t="s">
        <v>202</v>
      </c>
      <c r="P11" s="77" t="s">
        <v>203</v>
      </c>
      <c r="Q11" s="32" t="s">
        <v>204</v>
      </c>
      <c r="R11" s="156"/>
      <c r="S11" s="12"/>
      <c r="T11" s="14"/>
    </row>
    <row r="12" spans="1:20" ht="160.15" customHeight="1" x14ac:dyDescent="0.25">
      <c r="A12" s="196"/>
      <c r="B12" s="207"/>
      <c r="C12" s="200"/>
      <c r="D12" s="207"/>
      <c r="E12" s="40" t="s">
        <v>42</v>
      </c>
      <c r="F12" s="36" t="s">
        <v>43</v>
      </c>
      <c r="G12" s="31">
        <v>45078</v>
      </c>
      <c r="H12" s="31">
        <v>45289</v>
      </c>
      <c r="I12" s="33">
        <f t="shared" ref="I12:I75" si="0">(H12-G12)/7</f>
        <v>30.142857142857142</v>
      </c>
      <c r="J12" s="87">
        <v>0</v>
      </c>
      <c r="K12" s="62" t="s">
        <v>44</v>
      </c>
      <c r="L12" s="209"/>
      <c r="M12" s="89" t="s">
        <v>205</v>
      </c>
      <c r="N12" s="93" t="s">
        <v>195</v>
      </c>
      <c r="O12" s="63" t="s">
        <v>202</v>
      </c>
      <c r="P12" s="77" t="s">
        <v>203</v>
      </c>
      <c r="Q12" s="32" t="s">
        <v>204</v>
      </c>
      <c r="R12" s="157"/>
      <c r="S12" s="1"/>
      <c r="T12" s="15"/>
    </row>
    <row r="13" spans="1:20" ht="93" customHeight="1" x14ac:dyDescent="0.25">
      <c r="A13" s="196"/>
      <c r="B13" s="207"/>
      <c r="C13" s="200"/>
      <c r="D13" s="207"/>
      <c r="E13" s="40" t="s">
        <v>45</v>
      </c>
      <c r="F13" s="36" t="s">
        <v>46</v>
      </c>
      <c r="G13" s="32">
        <v>45139</v>
      </c>
      <c r="H13" s="32">
        <v>45289</v>
      </c>
      <c r="I13" s="33">
        <f t="shared" si="0"/>
        <v>21.428571428571427</v>
      </c>
      <c r="J13" s="87">
        <v>1</v>
      </c>
      <c r="K13" s="62" t="s">
        <v>47</v>
      </c>
      <c r="L13" s="209"/>
      <c r="M13" s="89" t="s">
        <v>206</v>
      </c>
      <c r="N13" s="82" t="s">
        <v>195</v>
      </c>
      <c r="O13" s="105" t="s">
        <v>207</v>
      </c>
      <c r="P13" s="106" t="s">
        <v>208</v>
      </c>
      <c r="Q13" s="32" t="s">
        <v>204</v>
      </c>
      <c r="R13" s="157"/>
      <c r="S13" s="1"/>
      <c r="T13" s="15"/>
    </row>
    <row r="14" spans="1:20" ht="78" customHeight="1" x14ac:dyDescent="0.25">
      <c r="A14" s="196"/>
      <c r="B14" s="207"/>
      <c r="C14" s="200"/>
      <c r="D14" s="207"/>
      <c r="E14" s="40" t="s">
        <v>48</v>
      </c>
      <c r="F14" s="36" t="s">
        <v>49</v>
      </c>
      <c r="G14" s="32">
        <v>45090</v>
      </c>
      <c r="H14" s="32">
        <v>45107</v>
      </c>
      <c r="I14" s="33">
        <f t="shared" si="0"/>
        <v>2.4285714285714284</v>
      </c>
      <c r="J14" s="87">
        <v>1</v>
      </c>
      <c r="K14" s="62" t="s">
        <v>50</v>
      </c>
      <c r="L14" s="210"/>
      <c r="M14" s="89" t="s">
        <v>206</v>
      </c>
      <c r="N14" s="82" t="s">
        <v>195</v>
      </c>
      <c r="O14" s="105" t="s">
        <v>207</v>
      </c>
      <c r="P14" s="107" t="s">
        <v>207</v>
      </c>
      <c r="Q14" s="32" t="s">
        <v>204</v>
      </c>
      <c r="R14" s="157"/>
      <c r="S14" s="1"/>
      <c r="T14" s="15"/>
    </row>
    <row r="15" spans="1:20" ht="143.44999999999999" customHeight="1" x14ac:dyDescent="0.25">
      <c r="A15" s="196"/>
      <c r="B15" s="207"/>
      <c r="C15" s="200"/>
      <c r="D15" s="207"/>
      <c r="E15" s="40" t="s">
        <v>51</v>
      </c>
      <c r="F15" s="36" t="s">
        <v>52</v>
      </c>
      <c r="G15" s="31">
        <v>45108</v>
      </c>
      <c r="H15" s="31">
        <v>46142</v>
      </c>
      <c r="I15" s="33">
        <f t="shared" si="0"/>
        <v>147.71428571428572</v>
      </c>
      <c r="J15" s="87">
        <v>1</v>
      </c>
      <c r="K15" s="62" t="s">
        <v>53</v>
      </c>
      <c r="L15" s="211"/>
      <c r="M15" s="89" t="s">
        <v>206</v>
      </c>
      <c r="N15" s="82" t="s">
        <v>195</v>
      </c>
      <c r="O15" s="105" t="s">
        <v>209</v>
      </c>
      <c r="P15" s="107" t="s">
        <v>207</v>
      </c>
      <c r="Q15" s="32" t="s">
        <v>204</v>
      </c>
      <c r="R15" s="157"/>
      <c r="S15" s="1"/>
      <c r="T15" s="15"/>
    </row>
    <row r="16" spans="1:20" ht="224.25" customHeight="1" x14ac:dyDescent="0.25">
      <c r="A16" s="196">
        <v>2</v>
      </c>
      <c r="B16" s="198" t="s">
        <v>425</v>
      </c>
      <c r="C16" s="200" t="s">
        <v>54</v>
      </c>
      <c r="D16" s="198" t="s">
        <v>55</v>
      </c>
      <c r="E16" s="40" t="s">
        <v>39</v>
      </c>
      <c r="F16" s="11" t="s">
        <v>56</v>
      </c>
      <c r="G16" s="31">
        <v>45108</v>
      </c>
      <c r="H16" s="31">
        <v>46142</v>
      </c>
      <c r="I16" s="33">
        <f t="shared" si="0"/>
        <v>147.71428571428572</v>
      </c>
      <c r="J16" s="23">
        <v>0.3221</v>
      </c>
      <c r="K16" s="34" t="s">
        <v>57</v>
      </c>
      <c r="L16" s="203">
        <v>0</v>
      </c>
      <c r="M16" s="89" t="s">
        <v>210</v>
      </c>
      <c r="N16" s="82" t="s">
        <v>195</v>
      </c>
      <c r="O16" s="108" t="s">
        <v>211</v>
      </c>
      <c r="P16" s="109" t="s">
        <v>212</v>
      </c>
      <c r="Q16" s="32" t="s">
        <v>204</v>
      </c>
      <c r="R16" s="156"/>
      <c r="S16" s="12"/>
      <c r="T16" s="14"/>
    </row>
    <row r="17" spans="1:20" ht="364.5" customHeight="1" x14ac:dyDescent="0.25">
      <c r="A17" s="196"/>
      <c r="B17" s="198"/>
      <c r="C17" s="200"/>
      <c r="D17" s="198"/>
      <c r="E17" s="40" t="s">
        <v>42</v>
      </c>
      <c r="F17" s="11" t="s">
        <v>58</v>
      </c>
      <c r="G17" s="31">
        <v>45078</v>
      </c>
      <c r="H17" s="31">
        <v>46142</v>
      </c>
      <c r="I17" s="33">
        <f t="shared" si="0"/>
        <v>152</v>
      </c>
      <c r="J17" s="23">
        <v>0.3221</v>
      </c>
      <c r="K17" s="34" t="s">
        <v>59</v>
      </c>
      <c r="L17" s="204"/>
      <c r="M17" s="110" t="s">
        <v>213</v>
      </c>
      <c r="N17" s="82" t="s">
        <v>195</v>
      </c>
      <c r="O17" s="89" t="s">
        <v>214</v>
      </c>
      <c r="P17" s="109" t="s">
        <v>215</v>
      </c>
      <c r="Q17" s="32" t="s">
        <v>204</v>
      </c>
      <c r="R17" s="156"/>
      <c r="S17" s="12"/>
      <c r="T17" s="14"/>
    </row>
    <row r="18" spans="1:20" ht="280.5" x14ac:dyDescent="0.25">
      <c r="A18" s="196"/>
      <c r="B18" s="198"/>
      <c r="C18" s="200"/>
      <c r="D18" s="198"/>
      <c r="E18" s="40" t="s">
        <v>45</v>
      </c>
      <c r="F18" s="11" t="s">
        <v>60</v>
      </c>
      <c r="G18" s="31">
        <v>45078</v>
      </c>
      <c r="H18" s="31">
        <v>46142</v>
      </c>
      <c r="I18" s="33">
        <f t="shared" si="0"/>
        <v>152</v>
      </c>
      <c r="J18" s="23">
        <v>0.3054</v>
      </c>
      <c r="K18" s="34" t="s">
        <v>61</v>
      </c>
      <c r="L18" s="204"/>
      <c r="M18" s="89" t="s">
        <v>216</v>
      </c>
      <c r="N18" s="82" t="s">
        <v>195</v>
      </c>
      <c r="O18" s="111" t="s">
        <v>217</v>
      </c>
      <c r="P18" s="77" t="s">
        <v>218</v>
      </c>
      <c r="Q18" s="32" t="s">
        <v>219</v>
      </c>
      <c r="R18" s="156"/>
      <c r="S18" s="12"/>
      <c r="T18" s="14"/>
    </row>
    <row r="19" spans="1:20" ht="351.6" customHeight="1" x14ac:dyDescent="0.25">
      <c r="A19" s="196"/>
      <c r="B19" s="198"/>
      <c r="C19" s="200"/>
      <c r="D19" s="198"/>
      <c r="E19" s="40" t="s">
        <v>48</v>
      </c>
      <c r="F19" s="11" t="s">
        <v>62</v>
      </c>
      <c r="G19" s="31">
        <v>45078</v>
      </c>
      <c r="H19" s="31">
        <v>46142</v>
      </c>
      <c r="I19" s="33">
        <f t="shared" si="0"/>
        <v>152</v>
      </c>
      <c r="J19" s="23">
        <v>0.29409999999999997</v>
      </c>
      <c r="K19" s="34" t="s">
        <v>63</v>
      </c>
      <c r="L19" s="204"/>
      <c r="M19" s="112" t="s">
        <v>220</v>
      </c>
      <c r="N19" s="82" t="s">
        <v>195</v>
      </c>
      <c r="O19" s="89" t="s">
        <v>221</v>
      </c>
      <c r="P19" s="77" t="s">
        <v>222</v>
      </c>
      <c r="Q19" s="32" t="s">
        <v>219</v>
      </c>
      <c r="R19" s="156"/>
      <c r="S19" s="12"/>
      <c r="T19" s="14"/>
    </row>
    <row r="20" spans="1:20" ht="198" customHeight="1" x14ac:dyDescent="0.25">
      <c r="A20" s="196"/>
      <c r="B20" s="198"/>
      <c r="C20" s="200"/>
      <c r="D20" s="198"/>
      <c r="E20" s="42" t="s">
        <v>64</v>
      </c>
      <c r="F20" s="11" t="s">
        <v>56</v>
      </c>
      <c r="G20" s="31">
        <v>45078</v>
      </c>
      <c r="H20" s="31">
        <v>46142</v>
      </c>
      <c r="I20" s="33">
        <f t="shared" si="0"/>
        <v>152</v>
      </c>
      <c r="J20" s="23">
        <v>0.2833</v>
      </c>
      <c r="K20" s="34" t="s">
        <v>57</v>
      </c>
      <c r="L20" s="204"/>
      <c r="M20" s="89" t="s">
        <v>223</v>
      </c>
      <c r="N20" s="82" t="s">
        <v>224</v>
      </c>
      <c r="O20" s="113" t="s">
        <v>225</v>
      </c>
      <c r="P20" s="77" t="s">
        <v>226</v>
      </c>
      <c r="Q20" s="32">
        <v>45475</v>
      </c>
      <c r="R20" s="156"/>
      <c r="S20" s="12"/>
      <c r="T20" s="14"/>
    </row>
    <row r="21" spans="1:20" ht="198" customHeight="1" x14ac:dyDescent="0.25">
      <c r="A21" s="197"/>
      <c r="B21" s="199"/>
      <c r="C21" s="201"/>
      <c r="D21" s="202"/>
      <c r="E21" s="42" t="s">
        <v>65</v>
      </c>
      <c r="F21" s="11" t="s">
        <v>58</v>
      </c>
      <c r="G21" s="31">
        <v>45078</v>
      </c>
      <c r="H21" s="31">
        <v>46142</v>
      </c>
      <c r="I21" s="33">
        <f t="shared" si="0"/>
        <v>152</v>
      </c>
      <c r="J21" s="23">
        <v>0.2833</v>
      </c>
      <c r="K21" s="34" t="s">
        <v>59</v>
      </c>
      <c r="L21" s="205"/>
      <c r="M21" s="112" t="s">
        <v>227</v>
      </c>
      <c r="N21" s="82" t="s">
        <v>224</v>
      </c>
      <c r="O21" s="114" t="s">
        <v>228</v>
      </c>
      <c r="P21" s="77" t="s">
        <v>229</v>
      </c>
      <c r="Q21" s="32">
        <v>45475</v>
      </c>
      <c r="R21" s="156"/>
      <c r="S21" s="12"/>
      <c r="T21" s="14"/>
    </row>
    <row r="22" spans="1:20" ht="150.6" customHeight="1" x14ac:dyDescent="0.25">
      <c r="A22" s="197"/>
      <c r="B22" s="199"/>
      <c r="C22" s="201"/>
      <c r="D22" s="202"/>
      <c r="E22" s="42" t="s">
        <v>66</v>
      </c>
      <c r="F22" s="11" t="s">
        <v>60</v>
      </c>
      <c r="G22" s="31">
        <v>45078</v>
      </c>
      <c r="H22" s="31">
        <v>46142</v>
      </c>
      <c r="I22" s="33">
        <f t="shared" si="0"/>
        <v>152</v>
      </c>
      <c r="J22" s="23">
        <v>0.20830000000000001</v>
      </c>
      <c r="K22" s="34" t="s">
        <v>67</v>
      </c>
      <c r="L22" s="206"/>
      <c r="M22" s="89" t="s">
        <v>230</v>
      </c>
      <c r="N22" s="82" t="s">
        <v>224</v>
      </c>
      <c r="O22" s="115" t="s">
        <v>231</v>
      </c>
      <c r="P22" s="77" t="s">
        <v>232</v>
      </c>
      <c r="Q22" s="32">
        <v>45475</v>
      </c>
      <c r="R22" s="156"/>
      <c r="S22" s="12"/>
      <c r="T22" s="14"/>
    </row>
    <row r="23" spans="1:20" ht="177.75" customHeight="1" x14ac:dyDescent="0.25">
      <c r="A23" s="197"/>
      <c r="B23" s="199"/>
      <c r="C23" s="201"/>
      <c r="D23" s="202"/>
      <c r="E23" s="43" t="s">
        <v>68</v>
      </c>
      <c r="F23" s="11" t="s">
        <v>56</v>
      </c>
      <c r="G23" s="31">
        <v>45078</v>
      </c>
      <c r="H23" s="31">
        <v>46142</v>
      </c>
      <c r="I23" s="33">
        <f t="shared" si="0"/>
        <v>152</v>
      </c>
      <c r="J23" s="23">
        <v>0.3216</v>
      </c>
      <c r="K23" s="34" t="s">
        <v>57</v>
      </c>
      <c r="L23" s="205"/>
      <c r="M23" s="116" t="s">
        <v>233</v>
      </c>
      <c r="N23" s="82" t="s">
        <v>69</v>
      </c>
      <c r="O23" s="117" t="s">
        <v>234</v>
      </c>
      <c r="P23" s="118" t="s">
        <v>235</v>
      </c>
      <c r="Q23" s="32">
        <v>45482</v>
      </c>
      <c r="R23" s="156"/>
      <c r="S23" s="12"/>
      <c r="T23" s="14"/>
    </row>
    <row r="24" spans="1:20" ht="189" customHeight="1" x14ac:dyDescent="0.25">
      <c r="A24" s="197"/>
      <c r="B24" s="199"/>
      <c r="C24" s="201"/>
      <c r="D24" s="202"/>
      <c r="E24" s="43" t="s">
        <v>70</v>
      </c>
      <c r="F24" s="11" t="s">
        <v>58</v>
      </c>
      <c r="G24" s="31">
        <v>45078</v>
      </c>
      <c r="H24" s="31">
        <v>46142</v>
      </c>
      <c r="I24" s="33">
        <f t="shared" si="0"/>
        <v>152</v>
      </c>
      <c r="J24" s="23">
        <v>0.3049</v>
      </c>
      <c r="K24" s="34" t="s">
        <v>59</v>
      </c>
      <c r="L24" s="205"/>
      <c r="M24" s="119" t="s">
        <v>236</v>
      </c>
      <c r="N24" s="82" t="s">
        <v>69</v>
      </c>
      <c r="O24" s="120" t="s">
        <v>237</v>
      </c>
      <c r="P24" s="77" t="s">
        <v>238</v>
      </c>
      <c r="Q24" s="121" t="s">
        <v>239</v>
      </c>
      <c r="R24" s="156"/>
      <c r="S24" s="12"/>
      <c r="T24" s="14"/>
    </row>
    <row r="25" spans="1:20" ht="150.75" customHeight="1" x14ac:dyDescent="0.25">
      <c r="A25" s="197"/>
      <c r="B25" s="199"/>
      <c r="C25" s="201"/>
      <c r="D25" s="202"/>
      <c r="E25" s="43" t="s">
        <v>71</v>
      </c>
      <c r="F25" s="11" t="s">
        <v>60</v>
      </c>
      <c r="G25" s="31">
        <v>45078</v>
      </c>
      <c r="H25" s="31">
        <v>46142</v>
      </c>
      <c r="I25" s="33">
        <f t="shared" si="0"/>
        <v>152</v>
      </c>
      <c r="J25" s="23">
        <v>0.3165</v>
      </c>
      <c r="K25" s="34" t="s">
        <v>67</v>
      </c>
      <c r="L25" s="205"/>
      <c r="M25" s="122" t="s">
        <v>240</v>
      </c>
      <c r="N25" s="82" t="s">
        <v>69</v>
      </c>
      <c r="O25" s="123" t="s">
        <v>241</v>
      </c>
      <c r="P25" s="77" t="s">
        <v>242</v>
      </c>
      <c r="Q25" s="32">
        <v>45483</v>
      </c>
      <c r="R25" s="156"/>
      <c r="S25" s="12"/>
      <c r="T25" s="14"/>
    </row>
    <row r="26" spans="1:20" ht="172.15" customHeight="1" x14ac:dyDescent="0.25">
      <c r="A26" s="197"/>
      <c r="B26" s="199"/>
      <c r="C26" s="201"/>
      <c r="D26" s="202"/>
      <c r="E26" s="43" t="s">
        <v>72</v>
      </c>
      <c r="F26" s="11" t="s">
        <v>62</v>
      </c>
      <c r="G26" s="31">
        <v>45078</v>
      </c>
      <c r="H26" s="31">
        <v>46142</v>
      </c>
      <c r="I26" s="33">
        <f t="shared" si="0"/>
        <v>152</v>
      </c>
      <c r="J26" s="23">
        <v>0.3291</v>
      </c>
      <c r="K26" s="34" t="s">
        <v>63</v>
      </c>
      <c r="L26" s="205"/>
      <c r="M26" s="122" t="s">
        <v>243</v>
      </c>
      <c r="N26" s="82" t="s">
        <v>69</v>
      </c>
      <c r="O26" s="123" t="s">
        <v>244</v>
      </c>
      <c r="P26" s="77" t="s">
        <v>245</v>
      </c>
      <c r="Q26" s="32">
        <v>45484</v>
      </c>
      <c r="R26" s="156"/>
      <c r="S26" s="12"/>
      <c r="T26" s="14"/>
    </row>
    <row r="27" spans="1:20" ht="204" customHeight="1" x14ac:dyDescent="0.25">
      <c r="A27" s="197"/>
      <c r="B27" s="199"/>
      <c r="C27" s="201"/>
      <c r="D27" s="202"/>
      <c r="E27" s="44" t="s">
        <v>73</v>
      </c>
      <c r="F27" s="11" t="s">
        <v>56</v>
      </c>
      <c r="G27" s="31">
        <v>45108</v>
      </c>
      <c r="H27" s="31">
        <v>46142</v>
      </c>
      <c r="I27" s="33">
        <f t="shared" si="0"/>
        <v>147.71428571428572</v>
      </c>
      <c r="J27" s="23">
        <v>0.4375</v>
      </c>
      <c r="K27" s="34" t="s">
        <v>57</v>
      </c>
      <c r="L27" s="205"/>
      <c r="M27" s="110" t="s">
        <v>246</v>
      </c>
      <c r="N27" s="99" t="s">
        <v>196</v>
      </c>
      <c r="O27" s="112" t="s">
        <v>247</v>
      </c>
      <c r="P27" s="118" t="s">
        <v>248</v>
      </c>
      <c r="Q27" s="92">
        <v>45478</v>
      </c>
      <c r="R27" s="156"/>
      <c r="S27" s="12"/>
      <c r="T27" s="14"/>
    </row>
    <row r="28" spans="1:20" ht="253.5" customHeight="1" x14ac:dyDescent="0.25">
      <c r="A28" s="197"/>
      <c r="B28" s="199"/>
      <c r="C28" s="201"/>
      <c r="D28" s="202"/>
      <c r="E28" s="44" t="s">
        <v>74</v>
      </c>
      <c r="F28" s="11" t="s">
        <v>58</v>
      </c>
      <c r="G28" s="31">
        <v>45108</v>
      </c>
      <c r="H28" s="31">
        <v>46142</v>
      </c>
      <c r="I28" s="33">
        <f t="shared" si="0"/>
        <v>147.71428571428572</v>
      </c>
      <c r="J28" s="23">
        <v>0.43740000000000001</v>
      </c>
      <c r="K28" s="34" t="s">
        <v>59</v>
      </c>
      <c r="L28" s="205"/>
      <c r="M28" s="90" t="s">
        <v>249</v>
      </c>
      <c r="N28" s="99" t="s">
        <v>196</v>
      </c>
      <c r="O28" s="112" t="s">
        <v>250</v>
      </c>
      <c r="P28" s="118" t="s">
        <v>251</v>
      </c>
      <c r="Q28" s="92">
        <v>45478</v>
      </c>
      <c r="R28" s="156"/>
      <c r="S28" s="12"/>
      <c r="T28" s="14"/>
    </row>
    <row r="29" spans="1:20" ht="133.5" customHeight="1" x14ac:dyDescent="0.25">
      <c r="A29" s="197"/>
      <c r="B29" s="199"/>
      <c r="C29" s="201"/>
      <c r="D29" s="202"/>
      <c r="E29" s="44" t="s">
        <v>75</v>
      </c>
      <c r="F29" s="11" t="s">
        <v>60</v>
      </c>
      <c r="G29" s="31">
        <v>45078</v>
      </c>
      <c r="H29" s="31">
        <v>46142</v>
      </c>
      <c r="I29" s="33">
        <f t="shared" si="0"/>
        <v>152</v>
      </c>
      <c r="J29" s="23">
        <v>0.34079999999999999</v>
      </c>
      <c r="K29" s="34" t="s">
        <v>67</v>
      </c>
      <c r="L29" s="205"/>
      <c r="M29" s="89" t="s">
        <v>252</v>
      </c>
      <c r="N29" s="99" t="s">
        <v>196</v>
      </c>
      <c r="O29" s="112" t="s">
        <v>253</v>
      </c>
      <c r="P29" s="112" t="s">
        <v>254</v>
      </c>
      <c r="Q29" s="92">
        <v>45478</v>
      </c>
      <c r="R29" s="156"/>
      <c r="S29" s="12"/>
      <c r="T29" s="14"/>
    </row>
    <row r="30" spans="1:20" ht="189.75" customHeight="1" x14ac:dyDescent="0.25">
      <c r="A30" s="197"/>
      <c r="B30" s="199"/>
      <c r="C30" s="201"/>
      <c r="D30" s="202"/>
      <c r="E30" s="44" t="s">
        <v>76</v>
      </c>
      <c r="F30" s="11" t="s">
        <v>62</v>
      </c>
      <c r="G30" s="31">
        <v>45108</v>
      </c>
      <c r="H30" s="31">
        <v>46142</v>
      </c>
      <c r="I30" s="33">
        <f t="shared" si="0"/>
        <v>147.71428571428572</v>
      </c>
      <c r="J30" s="23">
        <v>0.35720000000000002</v>
      </c>
      <c r="K30" s="34" t="s">
        <v>63</v>
      </c>
      <c r="L30" s="205"/>
      <c r="M30" s="112" t="s">
        <v>255</v>
      </c>
      <c r="N30" s="99" t="s">
        <v>196</v>
      </c>
      <c r="O30" s="118" t="s">
        <v>256</v>
      </c>
      <c r="P30" s="118" t="s">
        <v>257</v>
      </c>
      <c r="Q30" s="92">
        <v>45480</v>
      </c>
      <c r="R30" s="156"/>
      <c r="S30" s="12"/>
      <c r="T30" s="14"/>
    </row>
    <row r="31" spans="1:20" ht="90" customHeight="1" x14ac:dyDescent="0.25">
      <c r="A31" s="197"/>
      <c r="B31" s="199"/>
      <c r="C31" s="201"/>
      <c r="D31" s="202"/>
      <c r="E31" s="45" t="s">
        <v>77</v>
      </c>
      <c r="F31" s="11" t="s">
        <v>56</v>
      </c>
      <c r="G31" s="31">
        <v>45078</v>
      </c>
      <c r="H31" s="31">
        <v>45351</v>
      </c>
      <c r="I31" s="33">
        <f t="shared" si="0"/>
        <v>39</v>
      </c>
      <c r="J31" s="23">
        <v>1</v>
      </c>
      <c r="K31" s="34" t="s">
        <v>57</v>
      </c>
      <c r="L31" s="205"/>
      <c r="M31" s="89" t="s">
        <v>258</v>
      </c>
      <c r="N31" s="82" t="s">
        <v>197</v>
      </c>
      <c r="O31" s="89" t="s">
        <v>258</v>
      </c>
      <c r="P31" s="89" t="s">
        <v>258</v>
      </c>
      <c r="Q31" s="32" t="s">
        <v>259</v>
      </c>
      <c r="R31" s="156"/>
      <c r="S31" s="12"/>
      <c r="T31" s="14"/>
    </row>
    <row r="32" spans="1:20" ht="51" x14ac:dyDescent="0.25">
      <c r="A32" s="197"/>
      <c r="B32" s="199"/>
      <c r="C32" s="201"/>
      <c r="D32" s="202"/>
      <c r="E32" s="45" t="s">
        <v>78</v>
      </c>
      <c r="F32" s="11" t="s">
        <v>58</v>
      </c>
      <c r="G32" s="31">
        <v>45078</v>
      </c>
      <c r="H32" s="31">
        <v>45351</v>
      </c>
      <c r="I32" s="33">
        <f t="shared" si="0"/>
        <v>39</v>
      </c>
      <c r="J32" s="23">
        <v>1</v>
      </c>
      <c r="K32" s="34" t="s">
        <v>59</v>
      </c>
      <c r="L32" s="205"/>
      <c r="M32" s="89" t="s">
        <v>260</v>
      </c>
      <c r="N32" s="82" t="s">
        <v>197</v>
      </c>
      <c r="O32" s="89" t="s">
        <v>258</v>
      </c>
      <c r="P32" s="89" t="s">
        <v>258</v>
      </c>
      <c r="Q32" s="32" t="s">
        <v>259</v>
      </c>
      <c r="R32" s="156"/>
      <c r="S32" s="12"/>
      <c r="T32" s="14"/>
    </row>
    <row r="33" spans="1:20" ht="63.75" x14ac:dyDescent="0.25">
      <c r="A33" s="197"/>
      <c r="B33" s="199"/>
      <c r="C33" s="201"/>
      <c r="D33" s="202"/>
      <c r="E33" s="45" t="s">
        <v>79</v>
      </c>
      <c r="F33" s="11" t="s">
        <v>60</v>
      </c>
      <c r="G33" s="31">
        <v>45078</v>
      </c>
      <c r="H33" s="31">
        <v>45351</v>
      </c>
      <c r="I33" s="33">
        <f t="shared" si="0"/>
        <v>39</v>
      </c>
      <c r="J33" s="23">
        <v>1</v>
      </c>
      <c r="K33" s="34" t="s">
        <v>67</v>
      </c>
      <c r="L33" s="205"/>
      <c r="M33" s="89" t="s">
        <v>258</v>
      </c>
      <c r="N33" s="124" t="s">
        <v>197</v>
      </c>
      <c r="O33" s="89" t="s">
        <v>258</v>
      </c>
      <c r="P33" s="89" t="s">
        <v>258</v>
      </c>
      <c r="Q33" s="32" t="s">
        <v>259</v>
      </c>
      <c r="R33" s="156"/>
      <c r="S33" s="12"/>
      <c r="T33" s="14"/>
    </row>
    <row r="34" spans="1:20" ht="62.25" customHeight="1" x14ac:dyDescent="0.25">
      <c r="A34" s="197"/>
      <c r="B34" s="199"/>
      <c r="C34" s="201"/>
      <c r="D34" s="202"/>
      <c r="E34" s="45" t="s">
        <v>80</v>
      </c>
      <c r="F34" s="11" t="s">
        <v>62</v>
      </c>
      <c r="G34" s="31">
        <v>45078</v>
      </c>
      <c r="H34" s="31">
        <v>45351</v>
      </c>
      <c r="I34" s="33">
        <f t="shared" si="0"/>
        <v>39</v>
      </c>
      <c r="J34" s="23">
        <v>1</v>
      </c>
      <c r="K34" s="34" t="s">
        <v>63</v>
      </c>
      <c r="L34" s="205"/>
      <c r="M34" s="89" t="s">
        <v>258</v>
      </c>
      <c r="N34" s="82" t="s">
        <v>197</v>
      </c>
      <c r="O34" s="89" t="s">
        <v>258</v>
      </c>
      <c r="P34" s="89" t="s">
        <v>258</v>
      </c>
      <c r="Q34" s="32" t="s">
        <v>259</v>
      </c>
      <c r="R34" s="156"/>
      <c r="S34" s="12"/>
      <c r="T34" s="14"/>
    </row>
    <row r="35" spans="1:20" ht="50.25" customHeight="1" x14ac:dyDescent="0.25">
      <c r="A35" s="197"/>
      <c r="B35" s="199"/>
      <c r="C35" s="201"/>
      <c r="D35" s="202"/>
      <c r="E35" s="45" t="s">
        <v>81</v>
      </c>
      <c r="F35" s="11" t="s">
        <v>82</v>
      </c>
      <c r="G35" s="31">
        <v>45078</v>
      </c>
      <c r="H35" s="31">
        <v>45230</v>
      </c>
      <c r="I35" s="33">
        <f t="shared" si="0"/>
        <v>21.714285714285715</v>
      </c>
      <c r="J35" s="23">
        <v>1</v>
      </c>
      <c r="K35" s="34" t="s">
        <v>50</v>
      </c>
      <c r="L35" s="205"/>
      <c r="M35" s="89" t="s">
        <v>189</v>
      </c>
      <c r="N35" s="82" t="s">
        <v>197</v>
      </c>
      <c r="O35" s="89" t="s">
        <v>189</v>
      </c>
      <c r="P35" s="89" t="s">
        <v>189</v>
      </c>
      <c r="Q35" s="32" t="s">
        <v>259</v>
      </c>
      <c r="R35" s="156"/>
      <c r="S35" s="12"/>
      <c r="T35" s="14"/>
    </row>
    <row r="36" spans="1:20" ht="294.75" customHeight="1" x14ac:dyDescent="0.25">
      <c r="A36" s="197"/>
      <c r="B36" s="199"/>
      <c r="C36" s="201"/>
      <c r="D36" s="202"/>
      <c r="E36" s="46" t="s">
        <v>83</v>
      </c>
      <c r="F36" s="11" t="s">
        <v>56</v>
      </c>
      <c r="G36" s="31">
        <v>45071</v>
      </c>
      <c r="H36" s="31">
        <v>46142</v>
      </c>
      <c r="I36" s="33">
        <f t="shared" si="0"/>
        <v>153</v>
      </c>
      <c r="J36" s="23">
        <v>0.38840000000000002</v>
      </c>
      <c r="K36" s="34" t="s">
        <v>57</v>
      </c>
      <c r="L36" s="205"/>
      <c r="M36" s="89" t="s">
        <v>378</v>
      </c>
      <c r="N36" s="82" t="s">
        <v>198</v>
      </c>
      <c r="O36" s="125" t="s">
        <v>416</v>
      </c>
      <c r="P36" s="126" t="s">
        <v>390</v>
      </c>
      <c r="Q36" s="100" t="s">
        <v>391</v>
      </c>
      <c r="R36" s="156"/>
      <c r="S36" s="12"/>
      <c r="T36" s="14"/>
    </row>
    <row r="37" spans="1:20" ht="345" customHeight="1" x14ac:dyDescent="0.25">
      <c r="A37" s="197"/>
      <c r="B37" s="199"/>
      <c r="C37" s="201"/>
      <c r="D37" s="202"/>
      <c r="E37" s="46" t="s">
        <v>84</v>
      </c>
      <c r="F37" s="11" t="s">
        <v>58</v>
      </c>
      <c r="G37" s="31">
        <v>45071</v>
      </c>
      <c r="H37" s="31">
        <v>46142</v>
      </c>
      <c r="I37" s="33">
        <f t="shared" si="0"/>
        <v>153</v>
      </c>
      <c r="J37" s="23">
        <v>0.35039999999999999</v>
      </c>
      <c r="K37" s="34" t="s">
        <v>59</v>
      </c>
      <c r="L37" s="205"/>
      <c r="M37" s="108" t="s">
        <v>381</v>
      </c>
      <c r="N37" s="82" t="s">
        <v>198</v>
      </c>
      <c r="O37" s="89" t="s">
        <v>379</v>
      </c>
      <c r="P37" s="127" t="s">
        <v>392</v>
      </c>
      <c r="Q37" s="128" t="s">
        <v>391</v>
      </c>
      <c r="R37" s="156"/>
      <c r="S37" s="12"/>
      <c r="T37" s="14"/>
    </row>
    <row r="38" spans="1:20" ht="180" customHeight="1" x14ac:dyDescent="0.25">
      <c r="A38" s="197"/>
      <c r="B38" s="199"/>
      <c r="C38" s="201"/>
      <c r="D38" s="202"/>
      <c r="E38" s="46" t="s">
        <v>85</v>
      </c>
      <c r="F38" s="11" t="s">
        <v>60</v>
      </c>
      <c r="G38" s="31">
        <v>45078</v>
      </c>
      <c r="H38" s="31">
        <v>46142</v>
      </c>
      <c r="I38" s="33">
        <f t="shared" si="0"/>
        <v>152</v>
      </c>
      <c r="J38" s="23">
        <v>0.45100000000000001</v>
      </c>
      <c r="K38" s="34" t="s">
        <v>67</v>
      </c>
      <c r="L38" s="205"/>
      <c r="M38" s="108" t="s">
        <v>382</v>
      </c>
      <c r="N38" s="82" t="s">
        <v>198</v>
      </c>
      <c r="O38" s="89" t="s">
        <v>261</v>
      </c>
      <c r="P38" s="129" t="s">
        <v>393</v>
      </c>
      <c r="Q38" s="128" t="s">
        <v>394</v>
      </c>
      <c r="R38" s="156"/>
      <c r="S38" s="12"/>
      <c r="T38" s="14"/>
    </row>
    <row r="39" spans="1:20" ht="279.75" customHeight="1" x14ac:dyDescent="0.25">
      <c r="A39" s="197"/>
      <c r="B39" s="199"/>
      <c r="C39" s="201"/>
      <c r="D39" s="202"/>
      <c r="E39" s="46" t="s">
        <v>86</v>
      </c>
      <c r="F39" s="11" t="s">
        <v>62</v>
      </c>
      <c r="G39" s="31">
        <v>45071</v>
      </c>
      <c r="H39" s="31">
        <v>46142</v>
      </c>
      <c r="I39" s="33">
        <f t="shared" si="0"/>
        <v>153</v>
      </c>
      <c r="J39" s="23">
        <v>0.37590000000000001</v>
      </c>
      <c r="K39" s="34" t="s">
        <v>63</v>
      </c>
      <c r="L39" s="205"/>
      <c r="M39" s="130" t="s">
        <v>383</v>
      </c>
      <c r="N39" s="99" t="s">
        <v>198</v>
      </c>
      <c r="O39" s="90" t="s">
        <v>380</v>
      </c>
      <c r="P39" s="129" t="s">
        <v>395</v>
      </c>
      <c r="Q39" s="128" t="s">
        <v>394</v>
      </c>
      <c r="R39" s="156"/>
      <c r="S39" s="12"/>
      <c r="T39" s="14"/>
    </row>
    <row r="40" spans="1:20" ht="136.5" customHeight="1" x14ac:dyDescent="0.25">
      <c r="A40" s="197"/>
      <c r="B40" s="199"/>
      <c r="C40" s="201"/>
      <c r="D40" s="202"/>
      <c r="E40" s="49" t="s">
        <v>87</v>
      </c>
      <c r="F40" s="11" t="s">
        <v>56</v>
      </c>
      <c r="G40" s="31">
        <v>45108</v>
      </c>
      <c r="H40" s="31">
        <v>46142</v>
      </c>
      <c r="I40" s="33">
        <f t="shared" si="0"/>
        <v>147.71428571428572</v>
      </c>
      <c r="J40" s="23">
        <v>0.22159999999999999</v>
      </c>
      <c r="K40" s="34" t="s">
        <v>57</v>
      </c>
      <c r="L40" s="205"/>
      <c r="M40" s="112" t="s">
        <v>262</v>
      </c>
      <c r="N40" s="99" t="s">
        <v>263</v>
      </c>
      <c r="O40" s="89" t="s">
        <v>264</v>
      </c>
      <c r="P40" s="89" t="s">
        <v>265</v>
      </c>
      <c r="Q40" s="32">
        <v>45475</v>
      </c>
      <c r="R40" s="156"/>
      <c r="S40" s="12"/>
      <c r="T40" s="14"/>
    </row>
    <row r="41" spans="1:20" ht="195.75" customHeight="1" x14ac:dyDescent="0.25">
      <c r="A41" s="197"/>
      <c r="B41" s="199"/>
      <c r="C41" s="201"/>
      <c r="D41" s="202"/>
      <c r="E41" s="49" t="s">
        <v>88</v>
      </c>
      <c r="F41" s="11" t="s">
        <v>58</v>
      </c>
      <c r="G41" s="31">
        <v>45108</v>
      </c>
      <c r="H41" s="31">
        <v>46142</v>
      </c>
      <c r="I41" s="33">
        <f t="shared" si="0"/>
        <v>147.71428571428572</v>
      </c>
      <c r="J41" s="23">
        <v>0.24990000000000001</v>
      </c>
      <c r="K41" s="34" t="s">
        <v>59</v>
      </c>
      <c r="L41" s="205"/>
      <c r="M41" s="112" t="s">
        <v>266</v>
      </c>
      <c r="N41" s="99" t="s">
        <v>263</v>
      </c>
      <c r="O41" s="89" t="s">
        <v>267</v>
      </c>
      <c r="P41" s="77" t="s">
        <v>268</v>
      </c>
      <c r="Q41" s="32">
        <v>45475</v>
      </c>
      <c r="R41" s="156"/>
      <c r="S41" s="12"/>
      <c r="T41" s="14"/>
    </row>
    <row r="42" spans="1:20" ht="176.25" customHeight="1" x14ac:dyDescent="0.25">
      <c r="A42" s="197"/>
      <c r="B42" s="199"/>
      <c r="C42" s="201"/>
      <c r="D42" s="202"/>
      <c r="E42" s="49" t="s">
        <v>89</v>
      </c>
      <c r="F42" s="11" t="s">
        <v>60</v>
      </c>
      <c r="G42" s="31">
        <v>45078</v>
      </c>
      <c r="H42" s="31">
        <v>46142</v>
      </c>
      <c r="I42" s="33">
        <f t="shared" si="0"/>
        <v>152</v>
      </c>
      <c r="J42" s="23">
        <v>0.29149999999999998</v>
      </c>
      <c r="K42" s="34" t="s">
        <v>67</v>
      </c>
      <c r="L42" s="205"/>
      <c r="M42" s="112" t="s">
        <v>269</v>
      </c>
      <c r="N42" s="99" t="s">
        <v>263</v>
      </c>
      <c r="O42" s="123" t="s">
        <v>270</v>
      </c>
      <c r="P42" s="77" t="s">
        <v>271</v>
      </c>
      <c r="Q42" s="32">
        <v>45475</v>
      </c>
      <c r="R42" s="156"/>
      <c r="S42" s="12"/>
      <c r="T42" s="14"/>
    </row>
    <row r="43" spans="1:20" ht="161.44999999999999" customHeight="1" x14ac:dyDescent="0.25">
      <c r="A43" s="197"/>
      <c r="B43" s="199"/>
      <c r="C43" s="201"/>
      <c r="D43" s="202"/>
      <c r="E43" s="49" t="s">
        <v>90</v>
      </c>
      <c r="F43" s="11" t="s">
        <v>62</v>
      </c>
      <c r="G43" s="31">
        <v>45108</v>
      </c>
      <c r="H43" s="31">
        <v>46142</v>
      </c>
      <c r="I43" s="33">
        <f t="shared" si="0"/>
        <v>147.71428571428572</v>
      </c>
      <c r="J43" s="23">
        <v>0.29149999999999998</v>
      </c>
      <c r="K43" s="34" t="s">
        <v>63</v>
      </c>
      <c r="L43" s="205"/>
      <c r="M43" s="112" t="s">
        <v>272</v>
      </c>
      <c r="N43" s="99" t="s">
        <v>263</v>
      </c>
      <c r="O43" s="89" t="s">
        <v>273</v>
      </c>
      <c r="P43" s="77" t="s">
        <v>274</v>
      </c>
      <c r="Q43" s="32">
        <v>45476</v>
      </c>
      <c r="R43" s="156"/>
      <c r="S43" s="12"/>
      <c r="T43" s="14"/>
    </row>
    <row r="44" spans="1:20" ht="204" customHeight="1" x14ac:dyDescent="0.25">
      <c r="A44" s="197"/>
      <c r="B44" s="199"/>
      <c r="C44" s="201"/>
      <c r="D44" s="202"/>
      <c r="E44" s="49" t="s">
        <v>91</v>
      </c>
      <c r="F44" s="11" t="s">
        <v>92</v>
      </c>
      <c r="G44" s="31">
        <v>45078</v>
      </c>
      <c r="H44" s="31">
        <v>46142</v>
      </c>
      <c r="I44" s="33">
        <f t="shared" si="0"/>
        <v>152</v>
      </c>
      <c r="J44" s="23">
        <v>0.1666</v>
      </c>
      <c r="K44" s="34" t="s">
        <v>190</v>
      </c>
      <c r="L44" s="205"/>
      <c r="M44" s="112" t="s">
        <v>275</v>
      </c>
      <c r="N44" s="99" t="s">
        <v>263</v>
      </c>
      <c r="O44" s="89" t="s">
        <v>276</v>
      </c>
      <c r="P44" s="77" t="s">
        <v>277</v>
      </c>
      <c r="Q44" s="32">
        <v>45476</v>
      </c>
      <c r="R44" s="156"/>
      <c r="S44" s="12"/>
      <c r="T44" s="14"/>
    </row>
    <row r="45" spans="1:20" ht="282.75" customHeight="1" x14ac:dyDescent="0.25">
      <c r="A45" s="196">
        <v>3</v>
      </c>
      <c r="B45" s="207" t="s">
        <v>93</v>
      </c>
      <c r="C45" s="200" t="s">
        <v>94</v>
      </c>
      <c r="D45" s="207" t="s">
        <v>95</v>
      </c>
      <c r="E45" s="40" t="s">
        <v>39</v>
      </c>
      <c r="F45" s="36" t="s">
        <v>96</v>
      </c>
      <c r="G45" s="31">
        <v>45078</v>
      </c>
      <c r="H45" s="31">
        <v>46142</v>
      </c>
      <c r="I45" s="33">
        <f t="shared" si="0"/>
        <v>152</v>
      </c>
      <c r="J45" s="22">
        <v>0.29399999999999998</v>
      </c>
      <c r="K45" s="34" t="s">
        <v>97</v>
      </c>
      <c r="L45" s="204">
        <f>AVERAGE(J45:J58)</f>
        <v>0.34799285714285716</v>
      </c>
      <c r="M45" s="112" t="s">
        <v>278</v>
      </c>
      <c r="N45" s="99" t="s">
        <v>195</v>
      </c>
      <c r="O45" s="108" t="s">
        <v>279</v>
      </c>
      <c r="P45" s="77" t="s">
        <v>280</v>
      </c>
      <c r="Q45" s="32" t="s">
        <v>219</v>
      </c>
      <c r="R45" s="156"/>
      <c r="S45" s="12"/>
      <c r="T45" s="14"/>
    </row>
    <row r="46" spans="1:20" ht="260.45" customHeight="1" x14ac:dyDescent="0.25">
      <c r="A46" s="197"/>
      <c r="B46" s="212"/>
      <c r="C46" s="201"/>
      <c r="D46" s="213"/>
      <c r="E46" s="40" t="s">
        <v>42</v>
      </c>
      <c r="F46" s="2" t="s">
        <v>98</v>
      </c>
      <c r="G46" s="31">
        <v>45078</v>
      </c>
      <c r="H46" s="31">
        <v>46142</v>
      </c>
      <c r="I46" s="33">
        <f t="shared" si="0"/>
        <v>152</v>
      </c>
      <c r="J46" s="22">
        <v>0.29549999999999998</v>
      </c>
      <c r="K46" s="35" t="s">
        <v>99</v>
      </c>
      <c r="L46" s="205"/>
      <c r="M46" s="112" t="s">
        <v>281</v>
      </c>
      <c r="N46" s="99" t="s">
        <v>195</v>
      </c>
      <c r="O46" s="112" t="s">
        <v>282</v>
      </c>
      <c r="P46" s="77" t="s">
        <v>283</v>
      </c>
      <c r="Q46" s="32" t="s">
        <v>219</v>
      </c>
      <c r="R46" s="157"/>
      <c r="S46" s="1"/>
      <c r="T46" s="15"/>
    </row>
    <row r="47" spans="1:20" ht="204.6" customHeight="1" x14ac:dyDescent="0.25">
      <c r="A47" s="197"/>
      <c r="B47" s="212"/>
      <c r="C47" s="201"/>
      <c r="D47" s="213"/>
      <c r="E47" s="42" t="s">
        <v>64</v>
      </c>
      <c r="F47" s="36" t="s">
        <v>96</v>
      </c>
      <c r="G47" s="31">
        <v>45078</v>
      </c>
      <c r="H47" s="31">
        <v>46142</v>
      </c>
      <c r="I47" s="33">
        <f t="shared" si="0"/>
        <v>152</v>
      </c>
      <c r="J47" s="22">
        <v>0.33329999999999999</v>
      </c>
      <c r="K47" s="34" t="s">
        <v>100</v>
      </c>
      <c r="L47" s="205"/>
      <c r="M47" s="112" t="s">
        <v>284</v>
      </c>
      <c r="N47" s="82" t="s">
        <v>224</v>
      </c>
      <c r="O47" s="115" t="s">
        <v>231</v>
      </c>
      <c r="P47" s="77" t="s">
        <v>285</v>
      </c>
      <c r="Q47" s="32">
        <v>45475</v>
      </c>
      <c r="R47" s="156"/>
      <c r="S47" s="12"/>
      <c r="T47" s="14"/>
    </row>
    <row r="48" spans="1:20" ht="163.15" customHeight="1" x14ac:dyDescent="0.25">
      <c r="A48" s="197"/>
      <c r="B48" s="212"/>
      <c r="C48" s="201"/>
      <c r="D48" s="213"/>
      <c r="E48" s="42" t="s">
        <v>65</v>
      </c>
      <c r="F48" s="2" t="s">
        <v>98</v>
      </c>
      <c r="G48" s="31">
        <v>45078</v>
      </c>
      <c r="H48" s="31">
        <v>46142</v>
      </c>
      <c r="I48" s="33">
        <f t="shared" si="0"/>
        <v>152</v>
      </c>
      <c r="J48" s="22">
        <v>0.33329999999999999</v>
      </c>
      <c r="K48" s="35" t="s">
        <v>101</v>
      </c>
      <c r="L48" s="205"/>
      <c r="M48" s="112" t="s">
        <v>286</v>
      </c>
      <c r="N48" s="82" t="s">
        <v>224</v>
      </c>
      <c r="O48" s="131" t="s">
        <v>287</v>
      </c>
      <c r="P48" s="77" t="s">
        <v>288</v>
      </c>
      <c r="Q48" s="32">
        <v>45475</v>
      </c>
      <c r="R48" s="157"/>
      <c r="S48" s="1"/>
      <c r="T48" s="15"/>
    </row>
    <row r="49" spans="1:20" ht="238.9" customHeight="1" x14ac:dyDescent="0.25">
      <c r="A49" s="197"/>
      <c r="B49" s="212"/>
      <c r="C49" s="201"/>
      <c r="D49" s="213"/>
      <c r="E49" s="43" t="s">
        <v>68</v>
      </c>
      <c r="F49" s="36" t="s">
        <v>96</v>
      </c>
      <c r="G49" s="31">
        <v>45078</v>
      </c>
      <c r="H49" s="31">
        <v>46142</v>
      </c>
      <c r="I49" s="33">
        <f t="shared" si="0"/>
        <v>152</v>
      </c>
      <c r="J49" s="23">
        <v>0.29149999999999998</v>
      </c>
      <c r="K49" s="34" t="s">
        <v>100</v>
      </c>
      <c r="L49" s="205"/>
      <c r="M49" s="122" t="s">
        <v>289</v>
      </c>
      <c r="N49" s="82" t="s">
        <v>69</v>
      </c>
      <c r="O49" s="120" t="s">
        <v>290</v>
      </c>
      <c r="P49" s="77" t="s">
        <v>291</v>
      </c>
      <c r="Q49" s="32">
        <v>45484</v>
      </c>
      <c r="R49" s="156"/>
      <c r="S49" s="12"/>
      <c r="T49" s="14"/>
    </row>
    <row r="50" spans="1:20" ht="210.6" customHeight="1" x14ac:dyDescent="0.25">
      <c r="A50" s="197"/>
      <c r="B50" s="212"/>
      <c r="C50" s="201"/>
      <c r="D50" s="213"/>
      <c r="E50" s="43" t="s">
        <v>70</v>
      </c>
      <c r="F50" s="2" t="s">
        <v>98</v>
      </c>
      <c r="G50" s="31">
        <v>45078</v>
      </c>
      <c r="H50" s="31">
        <v>46142</v>
      </c>
      <c r="I50" s="33">
        <f t="shared" si="0"/>
        <v>152</v>
      </c>
      <c r="J50" s="23">
        <v>0.28320000000000001</v>
      </c>
      <c r="K50" s="35" t="s">
        <v>101</v>
      </c>
      <c r="L50" s="205"/>
      <c r="M50" s="122" t="s">
        <v>292</v>
      </c>
      <c r="N50" s="83" t="s">
        <v>69</v>
      </c>
      <c r="O50" s="108" t="s">
        <v>293</v>
      </c>
      <c r="P50" s="118" t="s">
        <v>294</v>
      </c>
      <c r="Q50" s="32">
        <v>45484</v>
      </c>
      <c r="R50" s="157"/>
      <c r="S50" s="1"/>
      <c r="T50" s="15"/>
    </row>
    <row r="51" spans="1:20" ht="190.9" customHeight="1" x14ac:dyDescent="0.25">
      <c r="A51" s="197"/>
      <c r="B51" s="212"/>
      <c r="C51" s="201"/>
      <c r="D51" s="213"/>
      <c r="E51" s="44" t="s">
        <v>73</v>
      </c>
      <c r="F51" s="36" t="s">
        <v>96</v>
      </c>
      <c r="G51" s="31">
        <v>45108</v>
      </c>
      <c r="H51" s="31">
        <v>46142</v>
      </c>
      <c r="I51" s="33">
        <f t="shared" si="0"/>
        <v>147.71428571428572</v>
      </c>
      <c r="J51" s="22">
        <v>0.05</v>
      </c>
      <c r="K51" s="34" t="s">
        <v>100</v>
      </c>
      <c r="L51" s="205"/>
      <c r="M51" s="89" t="s">
        <v>295</v>
      </c>
      <c r="N51" s="132" t="s">
        <v>196</v>
      </c>
      <c r="O51" s="118" t="s">
        <v>295</v>
      </c>
      <c r="P51" s="77" t="s">
        <v>296</v>
      </c>
      <c r="Q51" s="92">
        <v>45480</v>
      </c>
      <c r="R51" s="156"/>
      <c r="S51" s="12"/>
      <c r="T51" s="14"/>
    </row>
    <row r="52" spans="1:20" ht="265.89999999999998" customHeight="1" x14ac:dyDescent="0.25">
      <c r="A52" s="197"/>
      <c r="B52" s="212"/>
      <c r="C52" s="201"/>
      <c r="D52" s="213"/>
      <c r="E52" s="44" t="s">
        <v>74</v>
      </c>
      <c r="F52" s="2" t="s">
        <v>102</v>
      </c>
      <c r="G52" s="31">
        <v>45108</v>
      </c>
      <c r="H52" s="31">
        <v>46142</v>
      </c>
      <c r="I52" s="33">
        <f t="shared" si="0"/>
        <v>147.71428571428572</v>
      </c>
      <c r="J52" s="22">
        <v>4.1700000000000001E-2</v>
      </c>
      <c r="K52" s="35" t="s">
        <v>99</v>
      </c>
      <c r="L52" s="206"/>
      <c r="M52" s="89" t="s">
        <v>297</v>
      </c>
      <c r="N52" s="132" t="s">
        <v>196</v>
      </c>
      <c r="O52" s="133" t="s">
        <v>298</v>
      </c>
      <c r="P52" s="77" t="s">
        <v>299</v>
      </c>
      <c r="Q52" s="92">
        <v>45480</v>
      </c>
      <c r="R52" s="157"/>
      <c r="S52" s="1"/>
      <c r="T52" s="15"/>
    </row>
    <row r="53" spans="1:20" ht="87" customHeight="1" x14ac:dyDescent="0.25">
      <c r="A53" s="197"/>
      <c r="B53" s="212"/>
      <c r="C53" s="201"/>
      <c r="D53" s="213"/>
      <c r="E53" s="45" t="s">
        <v>77</v>
      </c>
      <c r="F53" s="36" t="s">
        <v>96</v>
      </c>
      <c r="G53" s="31">
        <v>45078</v>
      </c>
      <c r="H53" s="31">
        <v>45351</v>
      </c>
      <c r="I53" s="33">
        <f t="shared" si="0"/>
        <v>39</v>
      </c>
      <c r="J53" s="22">
        <v>1</v>
      </c>
      <c r="K53" s="34" t="s">
        <v>100</v>
      </c>
      <c r="L53" s="205"/>
      <c r="M53" s="89" t="s">
        <v>258</v>
      </c>
      <c r="N53" s="83" t="s">
        <v>197</v>
      </c>
      <c r="O53" s="89" t="s">
        <v>300</v>
      </c>
      <c r="P53" s="89" t="s">
        <v>300</v>
      </c>
      <c r="Q53" s="32" t="s">
        <v>259</v>
      </c>
      <c r="R53" s="156"/>
      <c r="S53" s="12"/>
      <c r="T53" s="14"/>
    </row>
    <row r="54" spans="1:20" ht="81.75" customHeight="1" x14ac:dyDescent="0.25">
      <c r="A54" s="197"/>
      <c r="B54" s="212"/>
      <c r="C54" s="201"/>
      <c r="D54" s="213"/>
      <c r="E54" s="45" t="s">
        <v>78</v>
      </c>
      <c r="F54" s="2" t="s">
        <v>98</v>
      </c>
      <c r="G54" s="31">
        <v>45078</v>
      </c>
      <c r="H54" s="31">
        <v>45351</v>
      </c>
      <c r="I54" s="33">
        <f t="shared" si="0"/>
        <v>39</v>
      </c>
      <c r="J54" s="22">
        <v>1</v>
      </c>
      <c r="K54" s="35" t="s">
        <v>99</v>
      </c>
      <c r="L54" s="205"/>
      <c r="M54" s="89" t="s">
        <v>258</v>
      </c>
      <c r="N54" s="83" t="s">
        <v>197</v>
      </c>
      <c r="O54" s="89" t="s">
        <v>258</v>
      </c>
      <c r="P54" s="89" t="s">
        <v>258</v>
      </c>
      <c r="Q54" s="32" t="s">
        <v>259</v>
      </c>
      <c r="R54" s="157"/>
      <c r="S54" s="1"/>
      <c r="T54" s="15"/>
    </row>
    <row r="55" spans="1:20" ht="309" customHeight="1" x14ac:dyDescent="0.25">
      <c r="A55" s="197"/>
      <c r="B55" s="212"/>
      <c r="C55" s="201"/>
      <c r="D55" s="213"/>
      <c r="E55" s="46" t="s">
        <v>83</v>
      </c>
      <c r="F55" s="36" t="s">
        <v>96</v>
      </c>
      <c r="G55" s="31">
        <v>45078</v>
      </c>
      <c r="H55" s="31">
        <v>45351</v>
      </c>
      <c r="I55" s="33">
        <f t="shared" si="0"/>
        <v>39</v>
      </c>
      <c r="J55" s="22">
        <v>0.37309999999999999</v>
      </c>
      <c r="K55" s="34" t="s">
        <v>100</v>
      </c>
      <c r="L55" s="205"/>
      <c r="M55" s="130" t="s">
        <v>384</v>
      </c>
      <c r="N55" s="83" t="s">
        <v>198</v>
      </c>
      <c r="O55" s="64" t="s">
        <v>388</v>
      </c>
      <c r="P55" s="134" t="s">
        <v>396</v>
      </c>
      <c r="Q55" s="128" t="s">
        <v>394</v>
      </c>
      <c r="R55" s="156"/>
      <c r="S55" s="12"/>
      <c r="T55" s="14"/>
    </row>
    <row r="56" spans="1:20" ht="174" customHeight="1" x14ac:dyDescent="0.25">
      <c r="A56" s="197"/>
      <c r="B56" s="212"/>
      <c r="C56" s="201"/>
      <c r="D56" s="213"/>
      <c r="E56" s="46" t="s">
        <v>84</v>
      </c>
      <c r="F56" s="2" t="s">
        <v>98</v>
      </c>
      <c r="G56" s="31">
        <v>45071</v>
      </c>
      <c r="H56" s="31">
        <v>46142</v>
      </c>
      <c r="I56" s="33">
        <f t="shared" si="0"/>
        <v>153</v>
      </c>
      <c r="J56" s="22">
        <v>7.6499999999999999E-2</v>
      </c>
      <c r="K56" s="35" t="s">
        <v>99</v>
      </c>
      <c r="L56" s="205"/>
      <c r="M56" s="130" t="s">
        <v>385</v>
      </c>
      <c r="N56" s="83" t="s">
        <v>198</v>
      </c>
      <c r="O56" s="135" t="s">
        <v>301</v>
      </c>
      <c r="P56" s="136" t="s">
        <v>302</v>
      </c>
      <c r="Q56" s="128" t="s">
        <v>394</v>
      </c>
      <c r="R56" s="157"/>
      <c r="S56" s="1"/>
      <c r="T56" s="15"/>
    </row>
    <row r="57" spans="1:20" ht="261" customHeight="1" x14ac:dyDescent="0.25">
      <c r="A57" s="197"/>
      <c r="B57" s="212"/>
      <c r="C57" s="201"/>
      <c r="D57" s="213"/>
      <c r="E57" s="49" t="s">
        <v>87</v>
      </c>
      <c r="F57" s="36" t="s">
        <v>96</v>
      </c>
      <c r="G57" s="31">
        <v>45078</v>
      </c>
      <c r="H57" s="31">
        <v>46142</v>
      </c>
      <c r="I57" s="80">
        <f t="shared" si="0"/>
        <v>152</v>
      </c>
      <c r="J57" s="23">
        <v>0.24990000000000001</v>
      </c>
      <c r="K57" s="81" t="s">
        <v>100</v>
      </c>
      <c r="L57" s="205"/>
      <c r="M57" s="112" t="s">
        <v>303</v>
      </c>
      <c r="N57" s="99" t="s">
        <v>263</v>
      </c>
      <c r="O57" s="137" t="s">
        <v>304</v>
      </c>
      <c r="P57" s="77" t="s">
        <v>305</v>
      </c>
      <c r="Q57" s="32">
        <v>45476</v>
      </c>
      <c r="R57" s="156"/>
      <c r="S57" s="12"/>
      <c r="T57" s="14"/>
    </row>
    <row r="58" spans="1:20" ht="150.75" customHeight="1" x14ac:dyDescent="0.25">
      <c r="A58" s="197"/>
      <c r="B58" s="212"/>
      <c r="C58" s="201"/>
      <c r="D58" s="213"/>
      <c r="E58" s="49" t="s">
        <v>88</v>
      </c>
      <c r="F58" s="2" t="s">
        <v>98</v>
      </c>
      <c r="G58" s="31">
        <v>45078</v>
      </c>
      <c r="H58" s="31">
        <v>46142</v>
      </c>
      <c r="I58" s="80">
        <f t="shared" si="0"/>
        <v>152</v>
      </c>
      <c r="J58" s="23">
        <v>0.24990000000000001</v>
      </c>
      <c r="K58" s="35" t="s">
        <v>99</v>
      </c>
      <c r="L58" s="205"/>
      <c r="M58" s="112" t="s">
        <v>306</v>
      </c>
      <c r="N58" s="99" t="s">
        <v>263</v>
      </c>
      <c r="O58" s="138" t="s">
        <v>307</v>
      </c>
      <c r="P58" s="77" t="s">
        <v>308</v>
      </c>
      <c r="Q58" s="32">
        <v>45476</v>
      </c>
      <c r="R58" s="157"/>
      <c r="S58" s="1"/>
      <c r="T58" s="15"/>
    </row>
    <row r="59" spans="1:20" ht="64.5" customHeight="1" x14ac:dyDescent="0.25">
      <c r="A59" s="196">
        <v>4</v>
      </c>
      <c r="B59" s="207" t="s">
        <v>103</v>
      </c>
      <c r="C59" s="200" t="s">
        <v>104</v>
      </c>
      <c r="D59" s="207" t="s">
        <v>105</v>
      </c>
      <c r="E59" s="40" t="s">
        <v>39</v>
      </c>
      <c r="F59" s="11" t="s">
        <v>106</v>
      </c>
      <c r="G59" s="31">
        <v>45074</v>
      </c>
      <c r="H59" s="79">
        <v>46182</v>
      </c>
      <c r="I59" s="33">
        <f t="shared" si="0"/>
        <v>158.28571428571428</v>
      </c>
      <c r="J59" s="22">
        <v>1</v>
      </c>
      <c r="K59" s="34" t="s">
        <v>107</v>
      </c>
      <c r="L59" s="204">
        <f>AVERAGE(J59:J78)</f>
        <v>0.74079000000000006</v>
      </c>
      <c r="M59" s="89" t="s">
        <v>191</v>
      </c>
      <c r="N59" s="84" t="s">
        <v>195</v>
      </c>
      <c r="O59" s="89" t="s">
        <v>191</v>
      </c>
      <c r="P59" s="89" t="s">
        <v>191</v>
      </c>
      <c r="Q59" s="32" t="s">
        <v>219</v>
      </c>
      <c r="R59" s="156"/>
      <c r="S59" s="12"/>
      <c r="T59" s="14"/>
    </row>
    <row r="60" spans="1:20" ht="341.25" customHeight="1" x14ac:dyDescent="0.25">
      <c r="A60" s="197"/>
      <c r="B60" s="212"/>
      <c r="C60" s="201"/>
      <c r="D60" s="213"/>
      <c r="E60" s="40" t="s">
        <v>42</v>
      </c>
      <c r="F60" s="2" t="s">
        <v>108</v>
      </c>
      <c r="G60" s="31">
        <v>45090</v>
      </c>
      <c r="H60" s="31">
        <v>45535</v>
      </c>
      <c r="I60" s="33">
        <f t="shared" si="0"/>
        <v>63.571428571428569</v>
      </c>
      <c r="J60" s="22">
        <v>0.75</v>
      </c>
      <c r="K60" s="35" t="s">
        <v>109</v>
      </c>
      <c r="L60" s="205"/>
      <c r="M60" s="90" t="s">
        <v>309</v>
      </c>
      <c r="N60" s="99" t="s">
        <v>195</v>
      </c>
      <c r="O60" s="89" t="s">
        <v>310</v>
      </c>
      <c r="P60" s="139" t="s">
        <v>417</v>
      </c>
      <c r="Q60" s="32" t="s">
        <v>219</v>
      </c>
      <c r="R60" s="157"/>
      <c r="S60" s="1"/>
      <c r="T60" s="15"/>
    </row>
    <row r="61" spans="1:20" ht="303" customHeight="1" x14ac:dyDescent="0.25">
      <c r="A61" s="197"/>
      <c r="B61" s="212"/>
      <c r="C61" s="201"/>
      <c r="D61" s="213"/>
      <c r="E61" s="40" t="s">
        <v>45</v>
      </c>
      <c r="F61" s="2" t="s">
        <v>110</v>
      </c>
      <c r="G61" s="31">
        <v>45090</v>
      </c>
      <c r="H61" s="31">
        <v>45535</v>
      </c>
      <c r="I61" s="33">
        <f t="shared" si="0"/>
        <v>63.571428571428569</v>
      </c>
      <c r="J61" s="22">
        <v>0.69169999999999998</v>
      </c>
      <c r="K61" s="35" t="s">
        <v>50</v>
      </c>
      <c r="L61" s="214"/>
      <c r="M61" s="110" t="s">
        <v>311</v>
      </c>
      <c r="N61" s="99" t="s">
        <v>195</v>
      </c>
      <c r="O61" s="89" t="s">
        <v>312</v>
      </c>
      <c r="P61" s="110" t="s">
        <v>313</v>
      </c>
      <c r="Q61" s="32" t="s">
        <v>314</v>
      </c>
      <c r="R61" s="157"/>
      <c r="S61" s="1"/>
      <c r="T61" s="15"/>
    </row>
    <row r="62" spans="1:20" ht="82.15" customHeight="1" x14ac:dyDescent="0.25">
      <c r="A62" s="197"/>
      <c r="B62" s="212"/>
      <c r="C62" s="201"/>
      <c r="D62" s="213"/>
      <c r="E62" s="42" t="s">
        <v>64</v>
      </c>
      <c r="F62" s="2" t="s">
        <v>108</v>
      </c>
      <c r="G62" s="31">
        <v>45082</v>
      </c>
      <c r="H62" s="31">
        <v>46142</v>
      </c>
      <c r="I62" s="33">
        <f t="shared" si="0"/>
        <v>151.42857142857142</v>
      </c>
      <c r="J62" s="22">
        <v>0</v>
      </c>
      <c r="K62" s="35" t="s">
        <v>109</v>
      </c>
      <c r="L62" s="204"/>
      <c r="M62" s="112" t="s">
        <v>315</v>
      </c>
      <c r="N62" s="82" t="s">
        <v>224</v>
      </c>
      <c r="O62" s="89" t="s">
        <v>199</v>
      </c>
      <c r="P62" s="140" t="s">
        <v>316</v>
      </c>
      <c r="Q62" s="32">
        <v>45475</v>
      </c>
      <c r="R62" s="157"/>
      <c r="S62" s="1"/>
      <c r="T62" s="15"/>
    </row>
    <row r="63" spans="1:20" ht="70.5" customHeight="1" x14ac:dyDescent="0.25">
      <c r="A63" s="197"/>
      <c r="B63" s="212"/>
      <c r="C63" s="201"/>
      <c r="D63" s="213"/>
      <c r="E63" s="42" t="s">
        <v>65</v>
      </c>
      <c r="F63" s="2" t="s">
        <v>110</v>
      </c>
      <c r="G63" s="31">
        <v>45082</v>
      </c>
      <c r="H63" s="31">
        <v>46142</v>
      </c>
      <c r="I63" s="33">
        <f t="shared" si="0"/>
        <v>151.42857142857142</v>
      </c>
      <c r="J63" s="22">
        <v>0</v>
      </c>
      <c r="K63" s="35" t="s">
        <v>50</v>
      </c>
      <c r="L63" s="205"/>
      <c r="M63" s="112" t="s">
        <v>192</v>
      </c>
      <c r="N63" s="82" t="s">
        <v>224</v>
      </c>
      <c r="O63" s="89" t="s">
        <v>199</v>
      </c>
      <c r="P63" s="140" t="s">
        <v>316</v>
      </c>
      <c r="Q63" s="32">
        <v>45475</v>
      </c>
      <c r="R63" s="157"/>
      <c r="S63" s="1"/>
      <c r="T63" s="15"/>
    </row>
    <row r="64" spans="1:20" ht="83.25" customHeight="1" x14ac:dyDescent="0.25">
      <c r="A64" s="197"/>
      <c r="B64" s="212"/>
      <c r="C64" s="201"/>
      <c r="D64" s="213"/>
      <c r="E64" s="43" t="s">
        <v>68</v>
      </c>
      <c r="F64" s="11" t="s">
        <v>106</v>
      </c>
      <c r="G64" s="31">
        <v>45054</v>
      </c>
      <c r="H64" s="31">
        <v>45072</v>
      </c>
      <c r="I64" s="33">
        <f t="shared" si="0"/>
        <v>2.5714285714285716</v>
      </c>
      <c r="J64" s="22">
        <v>1</v>
      </c>
      <c r="K64" s="34" t="s">
        <v>107</v>
      </c>
      <c r="L64" s="205"/>
      <c r="M64" s="108" t="s">
        <v>317</v>
      </c>
      <c r="N64" s="82" t="s">
        <v>69</v>
      </c>
      <c r="O64" s="108" t="s">
        <v>191</v>
      </c>
      <c r="P64" s="91" t="s">
        <v>191</v>
      </c>
      <c r="Q64" s="32">
        <v>45484</v>
      </c>
      <c r="R64" s="156"/>
      <c r="S64" s="12"/>
      <c r="T64" s="14"/>
    </row>
    <row r="65" spans="1:20" ht="256.5" customHeight="1" x14ac:dyDescent="0.25">
      <c r="A65" s="197"/>
      <c r="B65" s="212"/>
      <c r="C65" s="201"/>
      <c r="D65" s="213"/>
      <c r="E65" s="43" t="s">
        <v>70</v>
      </c>
      <c r="F65" s="2" t="s">
        <v>108</v>
      </c>
      <c r="G65" s="31">
        <v>45078</v>
      </c>
      <c r="H65" s="31">
        <v>45382</v>
      </c>
      <c r="I65" s="33">
        <f t="shared" si="0"/>
        <v>43.428571428571431</v>
      </c>
      <c r="J65" s="22">
        <v>0.86660000000000004</v>
      </c>
      <c r="K65" s="35" t="s">
        <v>109</v>
      </c>
      <c r="L65" s="205"/>
      <c r="M65" s="108" t="s">
        <v>318</v>
      </c>
      <c r="N65" s="141" t="s">
        <v>69</v>
      </c>
      <c r="O65" s="123" t="s">
        <v>319</v>
      </c>
      <c r="P65" s="142" t="s">
        <v>320</v>
      </c>
      <c r="Q65" s="32">
        <v>45489</v>
      </c>
      <c r="R65" s="158"/>
      <c r="S65" s="1"/>
      <c r="T65" s="15"/>
    </row>
    <row r="66" spans="1:20" ht="271.5" customHeight="1" x14ac:dyDescent="0.25">
      <c r="A66" s="197"/>
      <c r="B66" s="212"/>
      <c r="C66" s="201"/>
      <c r="D66" s="213"/>
      <c r="E66" s="43" t="s">
        <v>71</v>
      </c>
      <c r="F66" s="2" t="s">
        <v>110</v>
      </c>
      <c r="G66" s="31">
        <v>45170</v>
      </c>
      <c r="H66" s="31">
        <v>45382</v>
      </c>
      <c r="I66" s="33">
        <f t="shared" si="0"/>
        <v>30.285714285714285</v>
      </c>
      <c r="J66" s="22">
        <v>0.88</v>
      </c>
      <c r="K66" s="35" t="s">
        <v>50</v>
      </c>
      <c r="L66" s="206"/>
      <c r="M66" s="108" t="s">
        <v>321</v>
      </c>
      <c r="N66" s="143" t="s">
        <v>69</v>
      </c>
      <c r="O66" s="114" t="s">
        <v>322</v>
      </c>
      <c r="P66" s="160" t="s">
        <v>418</v>
      </c>
      <c r="Q66" s="32">
        <v>45489</v>
      </c>
      <c r="R66" s="157"/>
      <c r="S66" s="1"/>
      <c r="T66" s="15"/>
    </row>
    <row r="67" spans="1:20" ht="120" customHeight="1" x14ac:dyDescent="0.25">
      <c r="A67" s="197"/>
      <c r="B67" s="212"/>
      <c r="C67" s="201"/>
      <c r="D67" s="213"/>
      <c r="E67" s="44" t="s">
        <v>73</v>
      </c>
      <c r="F67" s="11" t="s">
        <v>106</v>
      </c>
      <c r="G67" s="31">
        <v>45061</v>
      </c>
      <c r="H67" s="31">
        <v>45107</v>
      </c>
      <c r="I67" s="33">
        <f t="shared" si="0"/>
        <v>6.5714285714285712</v>
      </c>
      <c r="J67" s="22">
        <v>1</v>
      </c>
      <c r="K67" s="34" t="s">
        <v>107</v>
      </c>
      <c r="L67" s="206"/>
      <c r="M67" s="89" t="s">
        <v>258</v>
      </c>
      <c r="N67" s="84" t="s">
        <v>196</v>
      </c>
      <c r="O67" s="108" t="s">
        <v>258</v>
      </c>
      <c r="P67" s="159" t="s">
        <v>258</v>
      </c>
      <c r="Q67" s="92">
        <v>45480</v>
      </c>
      <c r="R67" s="156"/>
      <c r="S67" s="12"/>
      <c r="T67" s="14"/>
    </row>
    <row r="68" spans="1:20" ht="166.5" customHeight="1" x14ac:dyDescent="0.25">
      <c r="A68" s="197"/>
      <c r="B68" s="212"/>
      <c r="C68" s="201"/>
      <c r="D68" s="213"/>
      <c r="E68" s="44" t="s">
        <v>74</v>
      </c>
      <c r="F68" s="2" t="s">
        <v>108</v>
      </c>
      <c r="G68" s="31">
        <v>45170</v>
      </c>
      <c r="H68" s="31">
        <v>45565</v>
      </c>
      <c r="I68" s="33">
        <f t="shared" si="0"/>
        <v>56.428571428571431</v>
      </c>
      <c r="J68" s="22">
        <v>0.375</v>
      </c>
      <c r="K68" s="35" t="s">
        <v>109</v>
      </c>
      <c r="L68" s="205"/>
      <c r="M68" s="89" t="s">
        <v>323</v>
      </c>
      <c r="N68" s="99" t="s">
        <v>196</v>
      </c>
      <c r="O68" s="112" t="s">
        <v>324</v>
      </c>
      <c r="P68" s="144" t="s">
        <v>325</v>
      </c>
      <c r="Q68" s="92">
        <v>45480</v>
      </c>
      <c r="R68" s="157"/>
      <c r="S68" s="1"/>
      <c r="T68" s="15"/>
    </row>
    <row r="69" spans="1:20" ht="108" customHeight="1" x14ac:dyDescent="0.25">
      <c r="A69" s="197"/>
      <c r="B69" s="212"/>
      <c r="C69" s="201"/>
      <c r="D69" s="213"/>
      <c r="E69" s="44" t="s">
        <v>75</v>
      </c>
      <c r="F69" s="2" t="s">
        <v>110</v>
      </c>
      <c r="G69" s="31">
        <v>45170</v>
      </c>
      <c r="H69" s="31">
        <v>45565</v>
      </c>
      <c r="I69" s="33">
        <f t="shared" si="0"/>
        <v>56.428571428571431</v>
      </c>
      <c r="J69" s="22">
        <v>0.3125</v>
      </c>
      <c r="K69" s="35" t="s">
        <v>50</v>
      </c>
      <c r="L69" s="205"/>
      <c r="M69" s="89" t="s">
        <v>326</v>
      </c>
      <c r="N69" s="99" t="s">
        <v>196</v>
      </c>
      <c r="O69" s="112" t="s">
        <v>327</v>
      </c>
      <c r="P69" s="144" t="s">
        <v>423</v>
      </c>
      <c r="Q69" s="92">
        <v>45480</v>
      </c>
      <c r="R69" s="157"/>
      <c r="S69" s="1"/>
      <c r="T69" s="15"/>
    </row>
    <row r="70" spans="1:20" ht="67.900000000000006" customHeight="1" x14ac:dyDescent="0.25">
      <c r="A70" s="197"/>
      <c r="B70" s="212"/>
      <c r="C70" s="201"/>
      <c r="D70" s="213"/>
      <c r="E70" s="45" t="s">
        <v>77</v>
      </c>
      <c r="F70" s="2" t="s">
        <v>108</v>
      </c>
      <c r="G70" s="31">
        <v>45108</v>
      </c>
      <c r="H70" s="31">
        <v>45138</v>
      </c>
      <c r="I70" s="33">
        <f t="shared" si="0"/>
        <v>4.2857142857142856</v>
      </c>
      <c r="J70" s="22">
        <v>1</v>
      </c>
      <c r="K70" s="35" t="s">
        <v>109</v>
      </c>
      <c r="L70" s="205"/>
      <c r="M70" s="89" t="s">
        <v>189</v>
      </c>
      <c r="N70" s="82" t="s">
        <v>197</v>
      </c>
      <c r="O70" s="89" t="s">
        <v>189</v>
      </c>
      <c r="P70" s="89" t="s">
        <v>189</v>
      </c>
      <c r="Q70" s="32" t="s">
        <v>259</v>
      </c>
      <c r="R70" s="156"/>
      <c r="S70" s="12"/>
      <c r="T70" s="14"/>
    </row>
    <row r="71" spans="1:20" ht="74.25" customHeight="1" x14ac:dyDescent="0.25">
      <c r="A71" s="197"/>
      <c r="B71" s="212"/>
      <c r="C71" s="201"/>
      <c r="D71" s="213"/>
      <c r="E71" s="45" t="s">
        <v>78</v>
      </c>
      <c r="F71" s="2" t="s">
        <v>110</v>
      </c>
      <c r="G71" s="31">
        <v>45108</v>
      </c>
      <c r="H71" s="31">
        <v>45138</v>
      </c>
      <c r="I71" s="33">
        <f t="shared" si="0"/>
        <v>4.2857142857142856</v>
      </c>
      <c r="J71" s="22">
        <v>1</v>
      </c>
      <c r="K71" s="35" t="s">
        <v>50</v>
      </c>
      <c r="L71" s="205"/>
      <c r="M71" s="89" t="s">
        <v>189</v>
      </c>
      <c r="N71" s="82" t="s">
        <v>197</v>
      </c>
      <c r="O71" s="89" t="s">
        <v>189</v>
      </c>
      <c r="P71" s="89" t="s">
        <v>189</v>
      </c>
      <c r="Q71" s="32" t="s">
        <v>259</v>
      </c>
      <c r="R71" s="157"/>
      <c r="S71" s="1"/>
      <c r="T71" s="15"/>
    </row>
    <row r="72" spans="1:20" ht="94.5" customHeight="1" x14ac:dyDescent="0.25">
      <c r="A72" s="197"/>
      <c r="B72" s="212"/>
      <c r="C72" s="201"/>
      <c r="D72" s="213"/>
      <c r="E72" s="45" t="s">
        <v>79</v>
      </c>
      <c r="F72" s="2" t="s">
        <v>111</v>
      </c>
      <c r="G72" s="31">
        <v>45139</v>
      </c>
      <c r="H72" s="31">
        <v>45169</v>
      </c>
      <c r="I72" s="33">
        <f t="shared" si="0"/>
        <v>4.2857142857142856</v>
      </c>
      <c r="J72" s="22">
        <v>1</v>
      </c>
      <c r="K72" s="35" t="s">
        <v>50</v>
      </c>
      <c r="L72" s="205"/>
      <c r="M72" s="89" t="s">
        <v>189</v>
      </c>
      <c r="N72" s="83" t="s">
        <v>197</v>
      </c>
      <c r="O72" s="89" t="s">
        <v>189</v>
      </c>
      <c r="P72" s="89" t="s">
        <v>189</v>
      </c>
      <c r="Q72" s="32" t="s">
        <v>259</v>
      </c>
      <c r="R72" s="157"/>
      <c r="S72" s="1"/>
      <c r="T72" s="15"/>
    </row>
    <row r="73" spans="1:20" ht="47.25" customHeight="1" x14ac:dyDescent="0.25">
      <c r="A73" s="197"/>
      <c r="B73" s="212"/>
      <c r="C73" s="201"/>
      <c r="D73" s="213"/>
      <c r="E73" s="46" t="s">
        <v>83</v>
      </c>
      <c r="F73" s="2" t="s">
        <v>106</v>
      </c>
      <c r="G73" s="31">
        <v>45078</v>
      </c>
      <c r="H73" s="31">
        <v>46142</v>
      </c>
      <c r="I73" s="33">
        <f t="shared" si="0"/>
        <v>152</v>
      </c>
      <c r="J73" s="22">
        <v>1</v>
      </c>
      <c r="K73" s="35" t="s">
        <v>107</v>
      </c>
      <c r="L73" s="205"/>
      <c r="M73" s="89" t="s">
        <v>189</v>
      </c>
      <c r="N73" s="82" t="s">
        <v>198</v>
      </c>
      <c r="O73" s="101" t="s">
        <v>189</v>
      </c>
      <c r="P73" s="145" t="s">
        <v>189</v>
      </c>
      <c r="Q73" s="146" t="s">
        <v>394</v>
      </c>
      <c r="R73" s="156"/>
      <c r="S73" s="12"/>
      <c r="T73" s="14"/>
    </row>
    <row r="74" spans="1:20" ht="150" customHeight="1" x14ac:dyDescent="0.25">
      <c r="A74" s="197"/>
      <c r="B74" s="212"/>
      <c r="C74" s="201"/>
      <c r="D74" s="213"/>
      <c r="E74" s="46" t="s">
        <v>84</v>
      </c>
      <c r="F74" s="2" t="s">
        <v>108</v>
      </c>
      <c r="G74" s="31">
        <v>45200</v>
      </c>
      <c r="H74" s="31">
        <v>46142</v>
      </c>
      <c r="I74" s="33">
        <f t="shared" si="0"/>
        <v>134.57142857142858</v>
      </c>
      <c r="J74" s="22">
        <v>0.67</v>
      </c>
      <c r="K74" s="35" t="s">
        <v>109</v>
      </c>
      <c r="L74" s="205"/>
      <c r="M74" s="108" t="s">
        <v>386</v>
      </c>
      <c r="N74" s="82" t="s">
        <v>198</v>
      </c>
      <c r="O74" s="101" t="s">
        <v>387</v>
      </c>
      <c r="P74" s="147" t="s">
        <v>398</v>
      </c>
      <c r="Q74" s="128" t="s">
        <v>391</v>
      </c>
      <c r="R74" s="157"/>
      <c r="S74" s="1"/>
      <c r="T74" s="15"/>
    </row>
    <row r="75" spans="1:20" ht="134.25" customHeight="1" x14ac:dyDescent="0.25">
      <c r="A75" s="197"/>
      <c r="B75" s="212"/>
      <c r="C75" s="201"/>
      <c r="D75" s="213"/>
      <c r="E75" s="46" t="s">
        <v>85</v>
      </c>
      <c r="F75" s="2" t="s">
        <v>110</v>
      </c>
      <c r="G75" s="31">
        <v>45200</v>
      </c>
      <c r="H75" s="31">
        <v>46142</v>
      </c>
      <c r="I75" s="33">
        <f t="shared" si="0"/>
        <v>134.57142857142858</v>
      </c>
      <c r="J75" s="22">
        <v>0.67</v>
      </c>
      <c r="K75" s="35" t="s">
        <v>50</v>
      </c>
      <c r="L75" s="205"/>
      <c r="M75" s="108" t="s">
        <v>387</v>
      </c>
      <c r="N75" s="82" t="s">
        <v>198</v>
      </c>
      <c r="O75" s="101" t="s">
        <v>386</v>
      </c>
      <c r="P75" s="147" t="s">
        <v>398</v>
      </c>
      <c r="Q75" s="128" t="s">
        <v>391</v>
      </c>
      <c r="R75" s="157"/>
      <c r="S75" s="1"/>
      <c r="T75" s="15"/>
    </row>
    <row r="76" spans="1:20" ht="38.25" x14ac:dyDescent="0.25">
      <c r="A76" s="197"/>
      <c r="B76" s="212"/>
      <c r="C76" s="201"/>
      <c r="D76" s="213"/>
      <c r="E76" s="49" t="s">
        <v>87</v>
      </c>
      <c r="F76" s="2" t="s">
        <v>106</v>
      </c>
      <c r="G76" s="31">
        <v>45029</v>
      </c>
      <c r="H76" s="31">
        <v>45036</v>
      </c>
      <c r="I76" s="80">
        <f t="shared" ref="I76:I102" si="1">(H76-G76)/7</f>
        <v>1</v>
      </c>
      <c r="J76" s="23">
        <v>1</v>
      </c>
      <c r="K76" s="35" t="s">
        <v>107</v>
      </c>
      <c r="L76" s="205"/>
      <c r="M76" s="89" t="s">
        <v>189</v>
      </c>
      <c r="N76" s="99" t="s">
        <v>263</v>
      </c>
      <c r="O76" s="89" t="s">
        <v>189</v>
      </c>
      <c r="P76" s="89" t="s">
        <v>189</v>
      </c>
      <c r="Q76" s="32">
        <v>45476</v>
      </c>
      <c r="R76" s="156"/>
      <c r="S76" s="12"/>
      <c r="T76" s="14"/>
    </row>
    <row r="77" spans="1:20" ht="283.14999999999998" customHeight="1" x14ac:dyDescent="0.25">
      <c r="A77" s="197"/>
      <c r="B77" s="212"/>
      <c r="C77" s="201"/>
      <c r="D77" s="213"/>
      <c r="E77" s="49" t="s">
        <v>88</v>
      </c>
      <c r="F77" s="2" t="s">
        <v>108</v>
      </c>
      <c r="G77" s="31">
        <v>45039</v>
      </c>
      <c r="H77" s="31">
        <v>45506</v>
      </c>
      <c r="I77" s="80">
        <f t="shared" si="1"/>
        <v>66.714285714285708</v>
      </c>
      <c r="J77" s="23">
        <v>0.8</v>
      </c>
      <c r="K77" s="35" t="s">
        <v>109</v>
      </c>
      <c r="L77" s="205"/>
      <c r="M77" s="89" t="s">
        <v>328</v>
      </c>
      <c r="N77" s="99" t="s">
        <v>263</v>
      </c>
      <c r="O77" s="89" t="s">
        <v>329</v>
      </c>
      <c r="P77" s="86" t="s">
        <v>330</v>
      </c>
      <c r="Q77" s="32">
        <v>45476</v>
      </c>
      <c r="R77" s="157"/>
      <c r="S77" s="1"/>
      <c r="T77" s="15"/>
    </row>
    <row r="78" spans="1:20" ht="161.25" customHeight="1" x14ac:dyDescent="0.25">
      <c r="A78" s="197"/>
      <c r="B78" s="212"/>
      <c r="C78" s="201"/>
      <c r="D78" s="213"/>
      <c r="E78" s="49" t="s">
        <v>89</v>
      </c>
      <c r="F78" s="2" t="s">
        <v>110</v>
      </c>
      <c r="G78" s="31">
        <v>45039</v>
      </c>
      <c r="H78" s="31">
        <v>45506</v>
      </c>
      <c r="I78" s="80">
        <f t="shared" si="1"/>
        <v>66.714285714285708</v>
      </c>
      <c r="J78" s="23">
        <v>0.8</v>
      </c>
      <c r="K78" s="35" t="s">
        <v>50</v>
      </c>
      <c r="L78" s="205"/>
      <c r="M78" s="126" t="s">
        <v>331</v>
      </c>
      <c r="N78" s="99" t="s">
        <v>263</v>
      </c>
      <c r="O78" s="115" t="s">
        <v>332</v>
      </c>
      <c r="P78" s="86" t="s">
        <v>333</v>
      </c>
      <c r="Q78" s="32">
        <v>45476</v>
      </c>
      <c r="R78" s="157"/>
      <c r="S78" s="1"/>
      <c r="T78" s="15"/>
    </row>
    <row r="79" spans="1:20" ht="102.75" customHeight="1" x14ac:dyDescent="0.25">
      <c r="A79" s="196">
        <v>5</v>
      </c>
      <c r="B79" s="207" t="s">
        <v>112</v>
      </c>
      <c r="C79" s="200" t="s">
        <v>113</v>
      </c>
      <c r="D79" s="207" t="s">
        <v>114</v>
      </c>
      <c r="E79" s="46" t="s">
        <v>83</v>
      </c>
      <c r="F79" s="2" t="s">
        <v>115</v>
      </c>
      <c r="G79" s="31">
        <v>45323</v>
      </c>
      <c r="H79" s="79">
        <v>45443</v>
      </c>
      <c r="I79" s="33">
        <f t="shared" si="1"/>
        <v>17.142857142857142</v>
      </c>
      <c r="J79" s="22">
        <v>0.5</v>
      </c>
      <c r="K79" s="34" t="s">
        <v>116</v>
      </c>
      <c r="L79" s="203">
        <f>AVERAGE(J79:J81)</f>
        <v>0.33333333333333331</v>
      </c>
      <c r="M79" s="108" t="s">
        <v>397</v>
      </c>
      <c r="N79" s="84" t="s">
        <v>198</v>
      </c>
      <c r="O79" s="101" t="s">
        <v>389</v>
      </c>
      <c r="P79" s="101" t="s">
        <v>399</v>
      </c>
      <c r="Q79" s="128" t="s">
        <v>391</v>
      </c>
      <c r="R79" s="12"/>
      <c r="S79" s="12"/>
      <c r="T79" s="14"/>
    </row>
    <row r="80" spans="1:20" ht="94.5" customHeight="1" x14ac:dyDescent="0.25">
      <c r="A80" s="197"/>
      <c r="B80" s="212"/>
      <c r="C80" s="201"/>
      <c r="D80" s="213"/>
      <c r="E80" s="46" t="s">
        <v>84</v>
      </c>
      <c r="F80" s="2" t="s">
        <v>117</v>
      </c>
      <c r="G80" s="31">
        <v>45323</v>
      </c>
      <c r="H80" s="31">
        <v>45443</v>
      </c>
      <c r="I80" s="33">
        <f t="shared" si="1"/>
        <v>17.142857142857142</v>
      </c>
      <c r="J80" s="22">
        <v>0.5</v>
      </c>
      <c r="K80" s="35" t="s">
        <v>118</v>
      </c>
      <c r="L80" s="205"/>
      <c r="M80" s="108" t="s">
        <v>389</v>
      </c>
      <c r="N80" s="82" t="s">
        <v>198</v>
      </c>
      <c r="O80" s="101" t="s">
        <v>389</v>
      </c>
      <c r="P80" s="101" t="s">
        <v>399</v>
      </c>
      <c r="Q80" s="128" t="s">
        <v>391</v>
      </c>
      <c r="R80" s="157"/>
      <c r="S80" s="1"/>
      <c r="T80" s="15"/>
    </row>
    <row r="81" spans="1:20" ht="77.25" customHeight="1" x14ac:dyDescent="0.25">
      <c r="A81" s="197"/>
      <c r="B81" s="212"/>
      <c r="C81" s="201"/>
      <c r="D81" s="213"/>
      <c r="E81" s="46" t="s">
        <v>85</v>
      </c>
      <c r="F81" s="2" t="s">
        <v>119</v>
      </c>
      <c r="G81" s="31">
        <v>45444</v>
      </c>
      <c r="H81" s="31">
        <v>45473</v>
      </c>
      <c r="I81" s="33">
        <f t="shared" si="1"/>
        <v>4.1428571428571432</v>
      </c>
      <c r="J81" s="22">
        <v>0</v>
      </c>
      <c r="K81" s="35" t="s">
        <v>44</v>
      </c>
      <c r="L81" s="205"/>
      <c r="M81" s="108" t="s">
        <v>400</v>
      </c>
      <c r="N81" s="82" t="s">
        <v>198</v>
      </c>
      <c r="O81" s="101" t="s">
        <v>400</v>
      </c>
      <c r="P81" s="101" t="s">
        <v>401</v>
      </c>
      <c r="Q81" s="128" t="s">
        <v>391</v>
      </c>
      <c r="R81" s="157"/>
      <c r="S81" s="1"/>
      <c r="T81" s="15"/>
    </row>
    <row r="82" spans="1:20" ht="81.75" customHeight="1" x14ac:dyDescent="0.25">
      <c r="A82" s="196">
        <v>6</v>
      </c>
      <c r="B82" s="198" t="s">
        <v>120</v>
      </c>
      <c r="C82" s="200" t="s">
        <v>121</v>
      </c>
      <c r="D82" s="207" t="s">
        <v>122</v>
      </c>
      <c r="E82" s="46" t="s">
        <v>83</v>
      </c>
      <c r="F82" s="47" t="s">
        <v>123</v>
      </c>
      <c r="G82" s="31">
        <v>45170</v>
      </c>
      <c r="H82" s="31">
        <v>45260</v>
      </c>
      <c r="I82" s="33">
        <f t="shared" si="1"/>
        <v>12.857142857142858</v>
      </c>
      <c r="J82" s="22">
        <v>1</v>
      </c>
      <c r="K82" s="34" t="s">
        <v>124</v>
      </c>
      <c r="L82" s="204">
        <f>AVERAGE(J82:J83)</f>
        <v>1</v>
      </c>
      <c r="M82" s="108" t="s">
        <v>402</v>
      </c>
      <c r="N82" s="82" t="s">
        <v>198</v>
      </c>
      <c r="O82" s="104" t="s">
        <v>403</v>
      </c>
      <c r="P82" s="137" t="s">
        <v>334</v>
      </c>
      <c r="Q82" s="32">
        <v>45490</v>
      </c>
      <c r="R82" s="156"/>
      <c r="S82" s="12"/>
      <c r="T82" s="14"/>
    </row>
    <row r="83" spans="1:20" ht="87" customHeight="1" x14ac:dyDescent="0.25">
      <c r="A83" s="197"/>
      <c r="B83" s="199"/>
      <c r="C83" s="201"/>
      <c r="D83" s="213"/>
      <c r="E83" s="46" t="s">
        <v>84</v>
      </c>
      <c r="F83" s="47" t="s">
        <v>125</v>
      </c>
      <c r="G83" s="31">
        <v>45261</v>
      </c>
      <c r="H83" s="31">
        <v>45290</v>
      </c>
      <c r="I83" s="33">
        <f t="shared" si="1"/>
        <v>4.1428571428571432</v>
      </c>
      <c r="J83" s="22">
        <v>1</v>
      </c>
      <c r="K83" s="35" t="s">
        <v>44</v>
      </c>
      <c r="L83" s="205"/>
      <c r="M83" s="108" t="s">
        <v>335</v>
      </c>
      <c r="N83" s="82" t="s">
        <v>198</v>
      </c>
      <c r="O83" s="137" t="s">
        <v>335</v>
      </c>
      <c r="P83" s="137" t="s">
        <v>335</v>
      </c>
      <c r="Q83" s="32">
        <v>45490</v>
      </c>
      <c r="R83" s="157"/>
      <c r="S83" s="1"/>
      <c r="T83" s="15"/>
    </row>
    <row r="84" spans="1:20" ht="189" customHeight="1" x14ac:dyDescent="0.25">
      <c r="A84" s="196">
        <v>7</v>
      </c>
      <c r="B84" s="198" t="s">
        <v>126</v>
      </c>
      <c r="C84" s="200" t="s">
        <v>127</v>
      </c>
      <c r="D84" s="207" t="s">
        <v>128</v>
      </c>
      <c r="E84" s="46" t="s">
        <v>83</v>
      </c>
      <c r="F84" s="39" t="s">
        <v>129</v>
      </c>
      <c r="G84" s="31">
        <v>45078</v>
      </c>
      <c r="H84" s="31">
        <v>45473</v>
      </c>
      <c r="I84" s="33">
        <f t="shared" si="1"/>
        <v>56.428571428571431</v>
      </c>
      <c r="J84" s="22">
        <v>0.41649999999999998</v>
      </c>
      <c r="K84" s="34" t="s">
        <v>130</v>
      </c>
      <c r="L84" s="204">
        <f>AVERAGE(J84:J88)</f>
        <v>0.45115</v>
      </c>
      <c r="M84" s="108" t="s">
        <v>405</v>
      </c>
      <c r="N84" s="82" t="s">
        <v>198</v>
      </c>
      <c r="O84" s="148" t="s">
        <v>404</v>
      </c>
      <c r="P84" s="149" t="s">
        <v>406</v>
      </c>
      <c r="Q84" s="32">
        <v>45491</v>
      </c>
      <c r="R84" s="156"/>
      <c r="S84" s="12"/>
      <c r="T84" s="14"/>
    </row>
    <row r="85" spans="1:20" ht="164.45" customHeight="1" x14ac:dyDescent="0.25">
      <c r="A85" s="196"/>
      <c r="B85" s="198"/>
      <c r="C85" s="200"/>
      <c r="D85" s="207"/>
      <c r="E85" s="46" t="s">
        <v>84</v>
      </c>
      <c r="F85" s="39" t="s">
        <v>131</v>
      </c>
      <c r="G85" s="48">
        <v>45231</v>
      </c>
      <c r="H85" s="48">
        <v>46142</v>
      </c>
      <c r="I85" s="33">
        <f t="shared" si="1"/>
        <v>130.14285714285714</v>
      </c>
      <c r="J85" s="22">
        <v>0.1666</v>
      </c>
      <c r="K85" s="35" t="s">
        <v>132</v>
      </c>
      <c r="L85" s="204"/>
      <c r="M85" s="108" t="s">
        <v>336</v>
      </c>
      <c r="N85" s="83" t="s">
        <v>198</v>
      </c>
      <c r="O85" s="137" t="s">
        <v>336</v>
      </c>
      <c r="P85" s="101" t="s">
        <v>337</v>
      </c>
      <c r="Q85" s="32">
        <v>45491</v>
      </c>
      <c r="R85" s="157"/>
      <c r="S85" s="1"/>
      <c r="T85" s="15"/>
    </row>
    <row r="86" spans="1:20" ht="161.44999999999999" customHeight="1" x14ac:dyDescent="0.25">
      <c r="A86" s="196"/>
      <c r="B86" s="198"/>
      <c r="C86" s="200"/>
      <c r="D86" s="207"/>
      <c r="E86" s="46" t="s">
        <v>85</v>
      </c>
      <c r="F86" s="39" t="s">
        <v>133</v>
      </c>
      <c r="G86" s="48">
        <v>45231</v>
      </c>
      <c r="H86" s="48">
        <v>46142</v>
      </c>
      <c r="I86" s="33">
        <f t="shared" si="1"/>
        <v>130.14285714285714</v>
      </c>
      <c r="J86" s="22" t="s">
        <v>200</v>
      </c>
      <c r="K86" s="17" t="s">
        <v>134</v>
      </c>
      <c r="L86" s="204"/>
      <c r="M86" s="108" t="s">
        <v>338</v>
      </c>
      <c r="N86" s="82" t="s">
        <v>198</v>
      </c>
      <c r="O86" s="108" t="s">
        <v>338</v>
      </c>
      <c r="P86" s="101" t="s">
        <v>337</v>
      </c>
      <c r="Q86" s="32">
        <v>45491</v>
      </c>
      <c r="R86" s="157"/>
      <c r="S86" s="1"/>
      <c r="T86" s="15"/>
    </row>
    <row r="87" spans="1:20" ht="88.5" customHeight="1" x14ac:dyDescent="0.25">
      <c r="A87" s="197"/>
      <c r="B87" s="199"/>
      <c r="C87" s="201"/>
      <c r="D87" s="213"/>
      <c r="E87" s="46" t="s">
        <v>86</v>
      </c>
      <c r="F87" s="39" t="s">
        <v>135</v>
      </c>
      <c r="G87" s="31">
        <v>45222</v>
      </c>
      <c r="H87" s="31">
        <v>45230</v>
      </c>
      <c r="I87" s="33">
        <f t="shared" si="1"/>
        <v>1.1428571428571428</v>
      </c>
      <c r="J87" s="22">
        <v>1</v>
      </c>
      <c r="K87" s="35" t="s">
        <v>50</v>
      </c>
      <c r="L87" s="205"/>
      <c r="M87" s="108" t="s">
        <v>339</v>
      </c>
      <c r="N87" s="82" t="s">
        <v>198</v>
      </c>
      <c r="O87" s="137" t="s">
        <v>340</v>
      </c>
      <c r="P87" s="137" t="s">
        <v>335</v>
      </c>
      <c r="Q87" s="32">
        <v>45490</v>
      </c>
      <c r="R87" s="157"/>
      <c r="S87" s="1"/>
      <c r="T87" s="15"/>
    </row>
    <row r="88" spans="1:20" ht="207" customHeight="1" x14ac:dyDescent="0.25">
      <c r="A88" s="197"/>
      <c r="B88" s="199"/>
      <c r="C88" s="201"/>
      <c r="D88" s="213"/>
      <c r="E88" s="46" t="s">
        <v>136</v>
      </c>
      <c r="F88" s="39" t="s">
        <v>137</v>
      </c>
      <c r="G88" s="48">
        <v>45231</v>
      </c>
      <c r="H88" s="48">
        <v>46142</v>
      </c>
      <c r="I88" s="33">
        <f t="shared" si="1"/>
        <v>130.14285714285714</v>
      </c>
      <c r="J88" s="22">
        <v>0.2215</v>
      </c>
      <c r="K88" s="35" t="s">
        <v>138</v>
      </c>
      <c r="L88" s="205"/>
      <c r="M88" s="108" t="s">
        <v>341</v>
      </c>
      <c r="N88" s="82" t="s">
        <v>198</v>
      </c>
      <c r="O88" s="137" t="s">
        <v>408</v>
      </c>
      <c r="P88" s="130" t="s">
        <v>407</v>
      </c>
      <c r="Q88" s="32">
        <v>45491</v>
      </c>
      <c r="R88" s="157"/>
      <c r="S88" s="1"/>
      <c r="T88" s="15"/>
    </row>
    <row r="89" spans="1:20" ht="126.75" customHeight="1" x14ac:dyDescent="0.25">
      <c r="A89" s="196">
        <v>8</v>
      </c>
      <c r="B89" s="207" t="s">
        <v>139</v>
      </c>
      <c r="C89" s="200" t="s">
        <v>140</v>
      </c>
      <c r="D89" s="207" t="s">
        <v>141</v>
      </c>
      <c r="E89" s="46" t="s">
        <v>83</v>
      </c>
      <c r="F89" s="39" t="s">
        <v>142</v>
      </c>
      <c r="G89" s="31">
        <v>45108</v>
      </c>
      <c r="H89" s="31">
        <v>46022</v>
      </c>
      <c r="I89" s="33">
        <f t="shared" si="1"/>
        <v>130.57142857142858</v>
      </c>
      <c r="J89" s="22">
        <v>0.3</v>
      </c>
      <c r="K89" s="34" t="s">
        <v>130</v>
      </c>
      <c r="L89" s="204">
        <f>AVERAGE(J89:J95)</f>
        <v>0.16071428571428573</v>
      </c>
      <c r="M89" s="108" t="s">
        <v>342</v>
      </c>
      <c r="N89" s="82" t="s">
        <v>198</v>
      </c>
      <c r="O89" s="101" t="s">
        <v>343</v>
      </c>
      <c r="P89" s="150" t="s">
        <v>344</v>
      </c>
      <c r="Q89" s="32">
        <v>45491</v>
      </c>
      <c r="R89" s="156"/>
      <c r="S89" s="12"/>
      <c r="T89" s="14"/>
    </row>
    <row r="90" spans="1:20" ht="116.25" customHeight="1" x14ac:dyDescent="0.25">
      <c r="A90" s="196"/>
      <c r="B90" s="207"/>
      <c r="C90" s="200"/>
      <c r="D90" s="207"/>
      <c r="E90" s="46" t="s">
        <v>84</v>
      </c>
      <c r="F90" s="39" t="s">
        <v>143</v>
      </c>
      <c r="G90" s="31">
        <v>45352</v>
      </c>
      <c r="H90" s="31">
        <v>46022</v>
      </c>
      <c r="I90" s="33">
        <f t="shared" si="1"/>
        <v>95.714285714285708</v>
      </c>
      <c r="J90" s="22">
        <v>0</v>
      </c>
      <c r="K90" s="34" t="s">
        <v>144</v>
      </c>
      <c r="L90" s="204"/>
      <c r="M90" s="108" t="s">
        <v>345</v>
      </c>
      <c r="N90" s="82" t="s">
        <v>198</v>
      </c>
      <c r="O90" s="101" t="s">
        <v>345</v>
      </c>
      <c r="P90" s="126" t="s">
        <v>419</v>
      </c>
      <c r="Q90" s="32">
        <v>45491</v>
      </c>
      <c r="R90" s="156"/>
      <c r="S90" s="12"/>
      <c r="T90" s="14"/>
    </row>
    <row r="91" spans="1:20" ht="112.5" customHeight="1" x14ac:dyDescent="0.25">
      <c r="A91" s="196"/>
      <c r="B91" s="207"/>
      <c r="C91" s="200"/>
      <c r="D91" s="207"/>
      <c r="E91" s="46" t="s">
        <v>85</v>
      </c>
      <c r="F91" s="39" t="s">
        <v>145</v>
      </c>
      <c r="G91" s="31">
        <v>45352</v>
      </c>
      <c r="H91" s="31">
        <v>46022</v>
      </c>
      <c r="I91" s="33">
        <f t="shared" si="1"/>
        <v>95.714285714285708</v>
      </c>
      <c r="J91" s="22">
        <v>0</v>
      </c>
      <c r="K91" s="35" t="s">
        <v>146</v>
      </c>
      <c r="L91" s="204"/>
      <c r="M91" s="108" t="s">
        <v>345</v>
      </c>
      <c r="N91" s="83" t="s">
        <v>198</v>
      </c>
      <c r="O91" s="101" t="s">
        <v>345</v>
      </c>
      <c r="P91" s="126" t="s">
        <v>424</v>
      </c>
      <c r="Q91" s="32">
        <v>45491</v>
      </c>
      <c r="R91" s="157"/>
      <c r="S91" s="1"/>
      <c r="T91" s="15"/>
    </row>
    <row r="92" spans="1:20" ht="139.5" customHeight="1" x14ac:dyDescent="0.25">
      <c r="A92" s="196"/>
      <c r="B92" s="207"/>
      <c r="C92" s="200"/>
      <c r="D92" s="207"/>
      <c r="E92" s="46" t="s">
        <v>86</v>
      </c>
      <c r="F92" s="39" t="s">
        <v>147</v>
      </c>
      <c r="G92" s="31">
        <v>45108</v>
      </c>
      <c r="H92" s="31">
        <v>46022</v>
      </c>
      <c r="I92" s="33">
        <f t="shared" si="1"/>
        <v>130.57142857142858</v>
      </c>
      <c r="J92" s="22">
        <v>0.2</v>
      </c>
      <c r="K92" s="41" t="s">
        <v>148</v>
      </c>
      <c r="L92" s="204"/>
      <c r="M92" s="108" t="s">
        <v>409</v>
      </c>
      <c r="N92" s="82" t="s">
        <v>198</v>
      </c>
      <c r="O92" s="101" t="s">
        <v>345</v>
      </c>
      <c r="P92" s="101" t="s">
        <v>422</v>
      </c>
      <c r="Q92" s="32">
        <v>45491</v>
      </c>
      <c r="R92" s="156"/>
      <c r="S92" s="12"/>
      <c r="T92" s="14"/>
    </row>
    <row r="93" spans="1:20" ht="150" customHeight="1" x14ac:dyDescent="0.25">
      <c r="A93" s="196"/>
      <c r="B93" s="207"/>
      <c r="C93" s="200"/>
      <c r="D93" s="207"/>
      <c r="E93" s="46" t="s">
        <v>136</v>
      </c>
      <c r="F93" s="39" t="s">
        <v>149</v>
      </c>
      <c r="G93" s="31">
        <v>45292</v>
      </c>
      <c r="H93" s="31">
        <v>45473</v>
      </c>
      <c r="I93" s="33">
        <f t="shared" si="1"/>
        <v>25.857142857142858</v>
      </c>
      <c r="J93" s="22">
        <v>0.5</v>
      </c>
      <c r="K93" s="41" t="s">
        <v>150</v>
      </c>
      <c r="L93" s="204"/>
      <c r="M93" s="108" t="s">
        <v>346</v>
      </c>
      <c r="N93" s="83" t="s">
        <v>198</v>
      </c>
      <c r="O93" s="101" t="s">
        <v>346</v>
      </c>
      <c r="P93" s="126" t="s">
        <v>420</v>
      </c>
      <c r="Q93" s="32">
        <v>45491</v>
      </c>
      <c r="R93" s="156"/>
      <c r="S93" s="12"/>
      <c r="T93" s="14"/>
    </row>
    <row r="94" spans="1:20" ht="153.75" customHeight="1" x14ac:dyDescent="0.25">
      <c r="A94" s="196"/>
      <c r="B94" s="207"/>
      <c r="C94" s="200"/>
      <c r="D94" s="207"/>
      <c r="E94" s="46" t="s">
        <v>151</v>
      </c>
      <c r="F94" s="39" t="s">
        <v>152</v>
      </c>
      <c r="G94" s="31">
        <v>45292</v>
      </c>
      <c r="H94" s="31">
        <v>46022</v>
      </c>
      <c r="I94" s="33">
        <f t="shared" si="1"/>
        <v>104.28571428571429</v>
      </c>
      <c r="J94" s="22">
        <v>0.125</v>
      </c>
      <c r="K94" s="34" t="s">
        <v>153</v>
      </c>
      <c r="L94" s="204"/>
      <c r="M94" s="108" t="s">
        <v>410</v>
      </c>
      <c r="N94" s="82" t="s">
        <v>198</v>
      </c>
      <c r="O94" s="101" t="s">
        <v>412</v>
      </c>
      <c r="P94" s="137" t="s">
        <v>411</v>
      </c>
      <c r="Q94" s="32">
        <v>45491</v>
      </c>
      <c r="R94" s="156"/>
      <c r="S94" s="12"/>
      <c r="T94" s="14"/>
    </row>
    <row r="95" spans="1:20" ht="118.5" customHeight="1" x14ac:dyDescent="0.25">
      <c r="A95" s="197"/>
      <c r="B95" s="212"/>
      <c r="C95" s="201"/>
      <c r="D95" s="213"/>
      <c r="E95" s="46" t="s">
        <v>154</v>
      </c>
      <c r="F95" s="39" t="s">
        <v>155</v>
      </c>
      <c r="G95" s="31">
        <v>45292</v>
      </c>
      <c r="H95" s="31">
        <v>46022</v>
      </c>
      <c r="I95" s="33">
        <f t="shared" si="1"/>
        <v>104.28571428571429</v>
      </c>
      <c r="J95" s="22">
        <v>0</v>
      </c>
      <c r="K95" s="35" t="s">
        <v>156</v>
      </c>
      <c r="L95" s="205"/>
      <c r="M95" s="108" t="s">
        <v>347</v>
      </c>
      <c r="N95" s="82" t="s">
        <v>198</v>
      </c>
      <c r="O95" s="101" t="s">
        <v>347</v>
      </c>
      <c r="P95" s="126" t="s">
        <v>421</v>
      </c>
      <c r="Q95" s="32">
        <v>45491</v>
      </c>
      <c r="R95" s="157"/>
      <c r="S95" s="1"/>
      <c r="T95" s="15"/>
    </row>
    <row r="96" spans="1:20" ht="105" customHeight="1" x14ac:dyDescent="0.25">
      <c r="A96" s="196">
        <v>9</v>
      </c>
      <c r="B96" s="207" t="s">
        <v>157</v>
      </c>
      <c r="C96" s="200" t="s">
        <v>158</v>
      </c>
      <c r="D96" s="207" t="s">
        <v>159</v>
      </c>
      <c r="E96" s="46" t="s">
        <v>83</v>
      </c>
      <c r="F96" s="39" t="s">
        <v>160</v>
      </c>
      <c r="G96" s="31">
        <v>45306</v>
      </c>
      <c r="H96" s="31">
        <v>45991</v>
      </c>
      <c r="I96" s="33">
        <f t="shared" si="1"/>
        <v>97.857142857142861</v>
      </c>
      <c r="J96" s="22">
        <v>0.1</v>
      </c>
      <c r="K96" s="20" t="s">
        <v>161</v>
      </c>
      <c r="L96" s="204">
        <f>AVERAGE(J96:J98)</f>
        <v>3.3333333333333333E-2</v>
      </c>
      <c r="M96" s="108" t="s">
        <v>413</v>
      </c>
      <c r="N96" s="82" t="s">
        <v>198</v>
      </c>
      <c r="O96" s="108" t="s">
        <v>413</v>
      </c>
      <c r="P96" s="137" t="s">
        <v>414</v>
      </c>
      <c r="Q96" s="32">
        <v>45491</v>
      </c>
      <c r="R96" s="156"/>
      <c r="S96" s="12"/>
      <c r="T96" s="14"/>
    </row>
    <row r="97" spans="1:22" ht="67.5" customHeight="1" x14ac:dyDescent="0.25">
      <c r="A97" s="197"/>
      <c r="B97" s="212"/>
      <c r="C97" s="201"/>
      <c r="D97" s="213"/>
      <c r="E97" s="46" t="s">
        <v>84</v>
      </c>
      <c r="F97" s="39" t="s">
        <v>162</v>
      </c>
      <c r="G97" s="31">
        <v>45992</v>
      </c>
      <c r="H97" s="31">
        <v>46022</v>
      </c>
      <c r="I97" s="33">
        <f t="shared" si="1"/>
        <v>4.2857142857142856</v>
      </c>
      <c r="J97" s="22">
        <v>0</v>
      </c>
      <c r="K97" s="35" t="s">
        <v>44</v>
      </c>
      <c r="L97" s="205"/>
      <c r="M97" s="108" t="s">
        <v>348</v>
      </c>
      <c r="N97" s="82" t="s">
        <v>198</v>
      </c>
      <c r="O97" s="151" t="s">
        <v>415</v>
      </c>
      <c r="P97" s="101" t="s">
        <v>349</v>
      </c>
      <c r="Q97" s="32">
        <v>45491</v>
      </c>
      <c r="R97" s="157"/>
      <c r="S97" s="1"/>
      <c r="T97" s="15"/>
    </row>
    <row r="98" spans="1:22" ht="67.5" customHeight="1" x14ac:dyDescent="0.25">
      <c r="A98" s="197"/>
      <c r="B98" s="212"/>
      <c r="C98" s="201"/>
      <c r="D98" s="213"/>
      <c r="E98" s="46" t="s">
        <v>85</v>
      </c>
      <c r="F98" s="39" t="s">
        <v>163</v>
      </c>
      <c r="G98" s="85">
        <v>46037</v>
      </c>
      <c r="H98" s="85">
        <v>46053</v>
      </c>
      <c r="I98" s="33">
        <f t="shared" si="1"/>
        <v>2.2857142857142856</v>
      </c>
      <c r="J98" s="22">
        <v>0</v>
      </c>
      <c r="K98" s="35" t="s">
        <v>164</v>
      </c>
      <c r="L98" s="205"/>
      <c r="M98" s="108" t="s">
        <v>350</v>
      </c>
      <c r="N98" s="82" t="s">
        <v>198</v>
      </c>
      <c r="O98" s="151" t="s">
        <v>415</v>
      </c>
      <c r="P98" s="101" t="s">
        <v>349</v>
      </c>
      <c r="Q98" s="32">
        <v>45491</v>
      </c>
      <c r="R98" s="157"/>
      <c r="S98" s="1"/>
      <c r="T98" s="15"/>
      <c r="V98">
        <f>17+78</f>
        <v>95</v>
      </c>
    </row>
    <row r="99" spans="1:22" ht="57.75" customHeight="1" x14ac:dyDescent="0.25">
      <c r="A99" s="196">
        <v>10</v>
      </c>
      <c r="B99" s="207" t="s">
        <v>165</v>
      </c>
      <c r="C99" s="200" t="s">
        <v>166</v>
      </c>
      <c r="D99" s="207" t="s">
        <v>167</v>
      </c>
      <c r="E99" s="46" t="s">
        <v>83</v>
      </c>
      <c r="F99" s="39" t="s">
        <v>168</v>
      </c>
      <c r="G99" s="31">
        <v>45071</v>
      </c>
      <c r="H99" s="31">
        <v>45467</v>
      </c>
      <c r="I99" s="33">
        <f t="shared" si="1"/>
        <v>56.571428571428569</v>
      </c>
      <c r="J99" s="22">
        <v>1</v>
      </c>
      <c r="K99" s="34" t="s">
        <v>169</v>
      </c>
      <c r="L99" s="204">
        <f>AVERAGE(J99:J102)</f>
        <v>1</v>
      </c>
      <c r="M99" s="108" t="s">
        <v>351</v>
      </c>
      <c r="N99" s="83" t="s">
        <v>198</v>
      </c>
      <c r="O99" s="101" t="s">
        <v>351</v>
      </c>
      <c r="P99" s="137" t="s">
        <v>335</v>
      </c>
      <c r="Q99" s="32">
        <v>45490</v>
      </c>
      <c r="R99" s="156"/>
      <c r="S99" s="12"/>
      <c r="T99" s="14"/>
    </row>
    <row r="100" spans="1:22" ht="54.75" customHeight="1" x14ac:dyDescent="0.25">
      <c r="A100" s="196"/>
      <c r="B100" s="207"/>
      <c r="C100" s="200"/>
      <c r="D100" s="207"/>
      <c r="E100" s="46" t="s">
        <v>84</v>
      </c>
      <c r="F100" s="39" t="s">
        <v>170</v>
      </c>
      <c r="G100" s="31">
        <v>45468</v>
      </c>
      <c r="H100" s="31">
        <v>45565</v>
      </c>
      <c r="I100" s="33">
        <f t="shared" si="1"/>
        <v>13.857142857142858</v>
      </c>
      <c r="J100" s="22">
        <v>1</v>
      </c>
      <c r="K100" s="34" t="s">
        <v>171</v>
      </c>
      <c r="L100" s="204"/>
      <c r="M100" s="108" t="s">
        <v>351</v>
      </c>
      <c r="N100" s="82" t="s">
        <v>198</v>
      </c>
      <c r="O100" s="101" t="s">
        <v>351</v>
      </c>
      <c r="P100" s="137" t="s">
        <v>335</v>
      </c>
      <c r="Q100" s="32">
        <v>45490</v>
      </c>
      <c r="R100" s="156"/>
      <c r="S100" s="12"/>
      <c r="T100" s="14"/>
    </row>
    <row r="101" spans="1:22" ht="61.5" customHeight="1" x14ac:dyDescent="0.25">
      <c r="A101" s="197"/>
      <c r="B101" s="212"/>
      <c r="C101" s="201"/>
      <c r="D101" s="213"/>
      <c r="E101" s="46" t="s">
        <v>85</v>
      </c>
      <c r="F101" s="153" t="s">
        <v>172</v>
      </c>
      <c r="G101" s="31">
        <v>45468</v>
      </c>
      <c r="H101" s="31">
        <v>45535</v>
      </c>
      <c r="I101" s="33">
        <f t="shared" si="1"/>
        <v>9.5714285714285712</v>
      </c>
      <c r="J101" s="22">
        <v>1</v>
      </c>
      <c r="K101" s="35" t="s">
        <v>173</v>
      </c>
      <c r="L101" s="205"/>
      <c r="M101" s="101" t="s">
        <v>351</v>
      </c>
      <c r="N101" s="82" t="s">
        <v>198</v>
      </c>
      <c r="O101" s="101" t="s">
        <v>351</v>
      </c>
      <c r="P101" s="152" t="s">
        <v>335</v>
      </c>
      <c r="Q101" s="32">
        <v>45490</v>
      </c>
      <c r="R101" s="157"/>
      <c r="S101" s="1"/>
      <c r="T101" s="15"/>
    </row>
    <row r="102" spans="1:22" ht="60.75" customHeight="1" x14ac:dyDescent="0.25">
      <c r="A102" s="197"/>
      <c r="B102" s="212"/>
      <c r="C102" s="201"/>
      <c r="D102" s="213"/>
      <c r="E102" s="46" t="s">
        <v>86</v>
      </c>
      <c r="F102" s="39" t="s">
        <v>174</v>
      </c>
      <c r="G102" s="31">
        <v>45468</v>
      </c>
      <c r="H102" s="31">
        <v>45565</v>
      </c>
      <c r="I102" s="33">
        <f t="shared" si="1"/>
        <v>13.857142857142858</v>
      </c>
      <c r="J102" s="22">
        <v>1</v>
      </c>
      <c r="K102" s="35" t="s">
        <v>175</v>
      </c>
      <c r="L102" s="205"/>
      <c r="M102" s="101" t="s">
        <v>351</v>
      </c>
      <c r="N102" s="82" t="s">
        <v>198</v>
      </c>
      <c r="O102" s="101" t="s">
        <v>351</v>
      </c>
      <c r="P102" s="137" t="s">
        <v>335</v>
      </c>
      <c r="Q102" s="32">
        <v>45490</v>
      </c>
      <c r="R102" s="157"/>
      <c r="S102" s="1"/>
      <c r="T102" s="15"/>
    </row>
    <row r="103" spans="1:22" ht="30" customHeight="1" x14ac:dyDescent="0.25">
      <c r="A103" s="215" t="s">
        <v>176</v>
      </c>
      <c r="B103" s="215"/>
      <c r="C103" s="215"/>
      <c r="D103" s="215"/>
      <c r="E103" s="3" t="s">
        <v>177</v>
      </c>
      <c r="F103" s="4">
        <f>L11</f>
        <v>0.6</v>
      </c>
      <c r="G103" s="5"/>
      <c r="H103" s="5"/>
      <c r="I103" s="55"/>
      <c r="J103" s="18"/>
      <c r="K103" s="5"/>
      <c r="L103" s="5"/>
      <c r="M103" s="5"/>
      <c r="N103" s="18"/>
      <c r="O103" s="5"/>
      <c r="P103" s="5"/>
      <c r="Q103" s="5"/>
      <c r="R103" s="6"/>
      <c r="S103" s="6"/>
      <c r="T103" s="6"/>
    </row>
    <row r="104" spans="1:22" x14ac:dyDescent="0.25">
      <c r="A104" s="7"/>
      <c r="B104" s="7"/>
      <c r="C104" s="8"/>
      <c r="D104" s="8"/>
      <c r="E104" s="3" t="s">
        <v>178</v>
      </c>
      <c r="F104" s="4">
        <f>L16</f>
        <v>0</v>
      </c>
      <c r="G104" s="5"/>
      <c r="H104" s="5"/>
      <c r="I104" s="55"/>
      <c r="J104" s="18"/>
      <c r="K104" s="5"/>
      <c r="L104" s="5"/>
      <c r="M104" s="5"/>
      <c r="N104" s="18"/>
      <c r="O104" s="5"/>
      <c r="P104" s="5"/>
      <c r="Q104" s="5"/>
      <c r="R104" s="6"/>
      <c r="S104" s="6"/>
      <c r="T104" s="6"/>
    </row>
    <row r="105" spans="1:22" x14ac:dyDescent="0.25">
      <c r="A105" s="7"/>
      <c r="B105" s="7"/>
      <c r="C105" s="8"/>
      <c r="D105" s="8"/>
      <c r="E105" s="3" t="s">
        <v>179</v>
      </c>
      <c r="F105" s="4">
        <f>L45</f>
        <v>0.34799285714285716</v>
      </c>
      <c r="G105" s="5"/>
      <c r="H105" s="5"/>
      <c r="I105" s="55"/>
      <c r="J105" s="18"/>
      <c r="K105" s="5"/>
      <c r="L105" s="5"/>
      <c r="M105" s="5"/>
      <c r="N105" s="18"/>
      <c r="O105" s="5"/>
      <c r="P105" s="5"/>
      <c r="Q105" s="5"/>
      <c r="R105" s="6"/>
      <c r="S105" s="6"/>
      <c r="T105" s="6"/>
    </row>
    <row r="106" spans="1:22" x14ac:dyDescent="0.25">
      <c r="A106" s="7"/>
      <c r="B106" s="7"/>
      <c r="C106" s="8"/>
      <c r="D106" s="8"/>
      <c r="E106" s="3" t="s">
        <v>180</v>
      </c>
      <c r="F106" s="4">
        <f>L59</f>
        <v>0.74079000000000006</v>
      </c>
      <c r="G106" s="5"/>
      <c r="H106" s="5"/>
      <c r="I106" s="55"/>
      <c r="J106" s="18"/>
      <c r="K106" s="5"/>
      <c r="L106" s="5"/>
      <c r="M106" s="5"/>
      <c r="N106" s="18"/>
      <c r="O106" s="5"/>
      <c r="P106" s="5"/>
      <c r="Q106" s="5"/>
      <c r="R106" s="6"/>
      <c r="S106" s="6"/>
      <c r="T106" s="6"/>
    </row>
    <row r="107" spans="1:22" x14ac:dyDescent="0.25">
      <c r="A107" s="7"/>
      <c r="B107" s="7"/>
      <c r="C107" s="8"/>
      <c r="D107" s="8"/>
      <c r="E107" s="3" t="s">
        <v>181</v>
      </c>
      <c r="F107" s="4">
        <f>L79</f>
        <v>0.33333333333333331</v>
      </c>
      <c r="G107" s="5"/>
      <c r="H107" s="5"/>
      <c r="I107" s="55"/>
      <c r="J107" s="18"/>
      <c r="K107" s="5"/>
      <c r="L107" s="5"/>
      <c r="M107" s="5"/>
      <c r="N107" s="18"/>
      <c r="O107" s="5"/>
      <c r="P107" s="5"/>
      <c r="Q107" s="5"/>
      <c r="R107" s="6"/>
      <c r="S107" s="6"/>
      <c r="T107" s="6"/>
    </row>
    <row r="108" spans="1:22" x14ac:dyDescent="0.25">
      <c r="A108" s="7"/>
      <c r="B108" s="7"/>
      <c r="C108" s="8"/>
      <c r="D108" s="8"/>
      <c r="E108" s="3" t="s">
        <v>182</v>
      </c>
      <c r="F108" s="4">
        <f>L82</f>
        <v>1</v>
      </c>
      <c r="G108" s="5"/>
      <c r="H108" s="5"/>
      <c r="I108" s="55"/>
      <c r="J108" s="18"/>
      <c r="K108" s="5"/>
      <c r="L108" s="5"/>
      <c r="M108" s="5"/>
      <c r="N108" s="18"/>
      <c r="O108" s="5"/>
      <c r="P108" s="5"/>
      <c r="Q108" s="5"/>
      <c r="R108" s="6"/>
      <c r="S108" s="6"/>
      <c r="T108" s="6"/>
    </row>
    <row r="109" spans="1:22" x14ac:dyDescent="0.25">
      <c r="A109" s="7"/>
      <c r="B109" s="7"/>
      <c r="C109" s="8"/>
      <c r="D109" s="8"/>
      <c r="E109" s="3" t="s">
        <v>183</v>
      </c>
      <c r="F109" s="4">
        <f>L84</f>
        <v>0.45115</v>
      </c>
      <c r="G109" s="5"/>
      <c r="H109" s="5"/>
      <c r="I109" s="55"/>
      <c r="J109" s="18"/>
      <c r="K109" s="5"/>
      <c r="L109" s="5"/>
      <c r="M109" s="5"/>
      <c r="N109" s="18"/>
      <c r="O109" s="5"/>
      <c r="P109" s="5"/>
      <c r="Q109" s="5"/>
      <c r="R109" s="6"/>
      <c r="S109" s="6"/>
      <c r="T109" s="6"/>
    </row>
    <row r="110" spans="1:22" x14ac:dyDescent="0.25">
      <c r="A110" s="7"/>
      <c r="B110" s="7"/>
      <c r="C110" s="8"/>
      <c r="D110" s="8"/>
      <c r="E110" s="3" t="s">
        <v>184</v>
      </c>
      <c r="F110" s="4">
        <f>L89</f>
        <v>0.16071428571428573</v>
      </c>
      <c r="G110" s="5"/>
      <c r="H110" s="5"/>
      <c r="I110" s="55"/>
      <c r="J110" s="18"/>
      <c r="K110" s="5"/>
      <c r="L110" s="5"/>
      <c r="M110" s="5"/>
      <c r="N110" s="18"/>
      <c r="O110" s="5"/>
      <c r="P110" s="5"/>
      <c r="Q110" s="5"/>
      <c r="R110" s="6"/>
      <c r="S110" s="6"/>
      <c r="T110" s="6"/>
    </row>
    <row r="111" spans="1:22" ht="19.5" customHeight="1" x14ac:dyDescent="0.25">
      <c r="A111" s="7"/>
      <c r="B111" s="7"/>
      <c r="C111" s="8"/>
      <c r="D111" s="8"/>
      <c r="E111" s="3" t="s">
        <v>185</v>
      </c>
      <c r="F111" s="4">
        <f>L96</f>
        <v>3.3333333333333333E-2</v>
      </c>
      <c r="G111" s="5"/>
      <c r="H111" s="5"/>
      <c r="I111" s="55"/>
      <c r="J111" s="18"/>
      <c r="K111" s="5"/>
      <c r="L111" s="5"/>
      <c r="M111" s="5"/>
      <c r="N111" s="18"/>
      <c r="O111" s="5"/>
      <c r="P111" s="5"/>
      <c r="Q111" s="5"/>
      <c r="R111" s="6"/>
      <c r="S111" s="6"/>
      <c r="T111" s="6"/>
    </row>
    <row r="112" spans="1:22" ht="41.25" customHeight="1" x14ac:dyDescent="0.25">
      <c r="A112" s="7"/>
      <c r="B112" s="7"/>
      <c r="C112" s="8"/>
      <c r="D112" s="8"/>
      <c r="E112" s="3" t="s">
        <v>186</v>
      </c>
      <c r="F112" s="4">
        <f>L99</f>
        <v>1</v>
      </c>
      <c r="G112" s="5"/>
      <c r="H112" s="5"/>
      <c r="I112" s="55"/>
      <c r="J112" s="18"/>
      <c r="K112" s="5"/>
      <c r="L112" s="5"/>
      <c r="M112" s="5"/>
      <c r="N112" s="18"/>
      <c r="O112" s="5"/>
      <c r="P112" s="5"/>
      <c r="Q112" s="5"/>
      <c r="R112" s="6"/>
      <c r="S112" s="6"/>
      <c r="T112" s="6"/>
    </row>
    <row r="113" spans="1:20" x14ac:dyDescent="0.25">
      <c r="A113" s="7"/>
      <c r="B113" s="7"/>
      <c r="C113" s="8"/>
      <c r="D113" s="8"/>
      <c r="E113" s="9"/>
      <c r="F113" s="10"/>
      <c r="G113" s="5"/>
      <c r="H113" s="5"/>
      <c r="I113" s="18"/>
      <c r="J113" s="18"/>
      <c r="K113" s="5"/>
      <c r="L113" s="5"/>
      <c r="M113" s="78"/>
      <c r="N113" s="18"/>
      <c r="O113" s="5"/>
      <c r="P113" s="78"/>
      <c r="Q113" s="18"/>
      <c r="R113" s="6"/>
      <c r="S113" s="6"/>
      <c r="T113" s="6"/>
    </row>
    <row r="114" spans="1:20" ht="23.25" customHeight="1" x14ac:dyDescent="0.25">
      <c r="A114" s="215" t="s">
        <v>187</v>
      </c>
      <c r="B114" s="215"/>
      <c r="C114" s="215"/>
      <c r="D114" s="215"/>
      <c r="E114" s="21">
        <f>AVERAGE(F103:F112)</f>
        <v>0.46673138095238098</v>
      </c>
      <c r="F114" s="9" t="s">
        <v>188</v>
      </c>
      <c r="G114" s="75"/>
      <c r="H114" s="5"/>
      <c r="I114" s="18"/>
      <c r="J114" s="18"/>
      <c r="K114" s="5"/>
      <c r="L114" s="5"/>
      <c r="M114" s="94"/>
      <c r="N114" s="18"/>
      <c r="O114" s="59"/>
      <c r="Q114" s="18"/>
      <c r="R114" s="6"/>
      <c r="S114" s="6"/>
      <c r="T114" s="6"/>
    </row>
    <row r="115" spans="1:20" x14ac:dyDescent="0.25">
      <c r="M115" s="25"/>
      <c r="P115" s="78"/>
    </row>
    <row r="116" spans="1:20" x14ac:dyDescent="0.25">
      <c r="M116" s="25"/>
    </row>
    <row r="117" spans="1:20" x14ac:dyDescent="0.25">
      <c r="E117" s="76"/>
      <c r="M117" s="25"/>
    </row>
  </sheetData>
  <autoFilter ref="A10:V112" xr:uid="{C13A47CC-FCCD-441B-BFC2-41D613233FF2}"/>
  <mergeCells count="76">
    <mergeCell ref="A103:D103"/>
    <mergeCell ref="A114:D114"/>
    <mergeCell ref="A96:A98"/>
    <mergeCell ref="B96:B98"/>
    <mergeCell ref="C96:C98"/>
    <mergeCell ref="D96:D98"/>
    <mergeCell ref="L96:L98"/>
    <mergeCell ref="A99:A102"/>
    <mergeCell ref="B99:B102"/>
    <mergeCell ref="C99:C102"/>
    <mergeCell ref="D99:D102"/>
    <mergeCell ref="L99:L102"/>
    <mergeCell ref="A84:A88"/>
    <mergeCell ref="B84:B88"/>
    <mergeCell ref="C84:C88"/>
    <mergeCell ref="D84:D88"/>
    <mergeCell ref="L84:L88"/>
    <mergeCell ref="A89:A95"/>
    <mergeCell ref="B89:B95"/>
    <mergeCell ref="C89:C95"/>
    <mergeCell ref="D89:D95"/>
    <mergeCell ref="L89:L95"/>
    <mergeCell ref="A79:A81"/>
    <mergeCell ref="B79:B81"/>
    <mergeCell ref="C79:C81"/>
    <mergeCell ref="D79:D81"/>
    <mergeCell ref="L79:L81"/>
    <mergeCell ref="A82:A83"/>
    <mergeCell ref="B82:B83"/>
    <mergeCell ref="C82:C83"/>
    <mergeCell ref="D82:D83"/>
    <mergeCell ref="L82:L83"/>
    <mergeCell ref="A45:A58"/>
    <mergeCell ref="B45:B58"/>
    <mergeCell ref="C45:C58"/>
    <mergeCell ref="D45:D58"/>
    <mergeCell ref="L45:L58"/>
    <mergeCell ref="A59:A78"/>
    <mergeCell ref="B59:B78"/>
    <mergeCell ref="C59:C78"/>
    <mergeCell ref="D59:D78"/>
    <mergeCell ref="L59:L78"/>
    <mergeCell ref="A11:A15"/>
    <mergeCell ref="B11:B15"/>
    <mergeCell ref="C11:C15"/>
    <mergeCell ref="D11:D15"/>
    <mergeCell ref="L11:L15"/>
    <mergeCell ref="A16:A44"/>
    <mergeCell ref="B16:B44"/>
    <mergeCell ref="C16:C44"/>
    <mergeCell ref="D16:D44"/>
    <mergeCell ref="L16:L44"/>
    <mergeCell ref="A8:O8"/>
    <mergeCell ref="P8:Q8"/>
    <mergeCell ref="R8:T8"/>
    <mergeCell ref="A9:A10"/>
    <mergeCell ref="B9:B10"/>
    <mergeCell ref="C9:C10"/>
    <mergeCell ref="D9:D10"/>
    <mergeCell ref="E9:E10"/>
    <mergeCell ref="G9:H9"/>
    <mergeCell ref="J9:J10"/>
    <mergeCell ref="A7:B7"/>
    <mergeCell ref="C7:T7"/>
    <mergeCell ref="A3:B3"/>
    <mergeCell ref="C3:I3"/>
    <mergeCell ref="K3:T3"/>
    <mergeCell ref="A4:B4"/>
    <mergeCell ref="C4:I4"/>
    <mergeCell ref="J4:K4"/>
    <mergeCell ref="L4:T4"/>
    <mergeCell ref="A5:B5"/>
    <mergeCell ref="C5:I5"/>
    <mergeCell ref="J5:K5"/>
    <mergeCell ref="L5:T5"/>
    <mergeCell ref="A6:B6"/>
  </mergeCells>
  <conditionalFormatting sqref="L11:L102">
    <cfRule type="cellIs" dxfId="1" priority="1" operator="greaterThan">
      <formula>1</formula>
    </cfRule>
  </conditionalFormatting>
  <conditionalFormatting sqref="L45:L78">
    <cfRule type="cellIs" dxfId="0" priority="2" operator="greaterThan">
      <formula>100</formula>
    </cfRule>
  </conditionalFormatting>
  <dataValidations count="3">
    <dataValidation type="date" operator="greaterThanOrEqual" allowBlank="1" showInputMessage="1" showErrorMessage="1" sqref="E103:E107" xr:uid="{236B4F8D-9BB9-444A-80A9-8D71CE056C8B}">
      <formula1>41426</formula1>
    </dataValidation>
    <dataValidation allowBlank="1" showInputMessage="1" showErrorMessage="1" promptTitle="Validación" prompt="El porcentaje no debe exceder el 100%" sqref="L11:L102" xr:uid="{96C3BEC8-EBD1-4F28-AFE5-A8A73D3F5027}"/>
    <dataValidation operator="greaterThanOrEqual" allowBlank="1" showInputMessage="1" showErrorMessage="1" sqref="E11:E102" xr:uid="{271C1449-0BFC-487F-BA35-4AFAB1863200}"/>
  </dataValidations>
  <pageMargins left="0.70866141732283472" right="0.70866141732283472" top="0.74803149606299213" bottom="0.74803149606299213" header="0.31496062992125984" footer="0.31496062992125984"/>
  <pageSetup paperSize="5" scale="53" orientation="landscape" horizontalDpi="4294967294" r:id="rId1"/>
  <headerFooter>
    <oddHeader>&amp;L&amp;G&amp;C&amp;"Arial,Negrita"&amp;16&amp;K000000
PLAN DE MEJORAMIENTO ARCHIVÍSTICO&amp;RVersión: 02
2016/07/13
&amp;P de &amp;N</oddHeader>
    <oddFooter>&amp;LProceso: Inspección, Vigilancia y Control ICV&amp;RCódigo: ICV-F-06</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18"/>
  <sheetViews>
    <sheetView workbookViewId="0">
      <selection activeCell="E3" sqref="E3"/>
    </sheetView>
  </sheetViews>
  <sheetFormatPr baseColWidth="10" defaultColWidth="11.42578125" defaultRowHeight="15" x14ac:dyDescent="0.25"/>
  <cols>
    <col min="1" max="1" width="11.42578125" style="25"/>
    <col min="2" max="2" width="25.28515625" style="24" bestFit="1" customWidth="1"/>
    <col min="3" max="3" width="58.42578125" style="25" bestFit="1" customWidth="1"/>
    <col min="4" max="16384" width="11.42578125" style="25"/>
  </cols>
  <sheetData>
    <row r="1" spans="2:3" ht="15.75" customHeight="1" x14ac:dyDescent="0.25"/>
    <row r="2" spans="2:3" ht="45" x14ac:dyDescent="0.25">
      <c r="B2" s="26" t="s">
        <v>352</v>
      </c>
      <c r="C2" s="27" t="s">
        <v>353</v>
      </c>
    </row>
    <row r="3" spans="2:3" x14ac:dyDescent="0.25">
      <c r="B3" s="28"/>
      <c r="C3" s="28"/>
    </row>
    <row r="4" spans="2:3" x14ac:dyDescent="0.25">
      <c r="B4" s="220" t="s">
        <v>354</v>
      </c>
      <c r="C4" s="220"/>
    </row>
    <row r="5" spans="2:3" ht="30" x14ac:dyDescent="0.25">
      <c r="B5" s="26" t="s">
        <v>355</v>
      </c>
      <c r="C5" s="27" t="s">
        <v>356</v>
      </c>
    </row>
    <row r="6" spans="2:3" ht="30" x14ac:dyDescent="0.25">
      <c r="B6" s="26" t="s">
        <v>357</v>
      </c>
      <c r="C6" s="27" t="s">
        <v>358</v>
      </c>
    </row>
    <row r="7" spans="2:3" ht="45" x14ac:dyDescent="0.25">
      <c r="B7" s="26" t="s">
        <v>359</v>
      </c>
      <c r="C7" s="27" t="s">
        <v>360</v>
      </c>
    </row>
    <row r="8" spans="2:3" ht="30" x14ac:dyDescent="0.25">
      <c r="B8" s="26" t="s">
        <v>361</v>
      </c>
      <c r="C8" s="27" t="s">
        <v>362</v>
      </c>
    </row>
    <row r="9" spans="2:3" ht="120" x14ac:dyDescent="0.25">
      <c r="B9" s="26" t="s">
        <v>363</v>
      </c>
      <c r="C9" s="27" t="s">
        <v>364</v>
      </c>
    </row>
    <row r="10" spans="2:3" ht="30" x14ac:dyDescent="0.25">
      <c r="B10" s="26" t="s">
        <v>365</v>
      </c>
      <c r="C10" s="27" t="s">
        <v>366</v>
      </c>
    </row>
    <row r="11" spans="2:3" ht="45" x14ac:dyDescent="0.25">
      <c r="B11" s="26" t="s">
        <v>367</v>
      </c>
      <c r="C11" s="27" t="s">
        <v>368</v>
      </c>
    </row>
    <row r="12" spans="2:3" ht="30" x14ac:dyDescent="0.25">
      <c r="B12" s="26" t="s">
        <v>369</v>
      </c>
      <c r="C12" s="29" t="s">
        <v>370</v>
      </c>
    </row>
    <row r="13" spans="2:3" ht="45" x14ac:dyDescent="0.25">
      <c r="B13" s="26" t="s">
        <v>371</v>
      </c>
      <c r="C13" s="27" t="s">
        <v>372</v>
      </c>
    </row>
    <row r="14" spans="2:3" x14ac:dyDescent="0.25">
      <c r="B14" s="26" t="s">
        <v>373</v>
      </c>
      <c r="C14" s="29" t="s">
        <v>374</v>
      </c>
    </row>
    <row r="15" spans="2:3" ht="45" x14ac:dyDescent="0.25">
      <c r="B15" s="26" t="s">
        <v>375</v>
      </c>
      <c r="C15" s="27" t="s">
        <v>376</v>
      </c>
    </row>
    <row r="16" spans="2:3" ht="45" x14ac:dyDescent="0.25">
      <c r="B16" s="26" t="s">
        <v>375</v>
      </c>
      <c r="C16" s="29"/>
    </row>
    <row r="17" spans="2:3" x14ac:dyDescent="0.25">
      <c r="B17" s="216" t="s">
        <v>377</v>
      </c>
      <c r="C17" s="217"/>
    </row>
    <row r="18" spans="2:3" x14ac:dyDescent="0.25">
      <c r="B18" s="218"/>
      <c r="C18" s="219"/>
    </row>
  </sheetData>
  <mergeCells count="2">
    <mergeCell ref="B17:C18"/>
    <mergeCell ref="B4:C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WizIdPermissions xmlns="555a6375-1612-464c-bc7d-64f3ecfbc0dc" xsi:nil="true"/>
    <MigrationWizIdVersion xmlns="555a6375-1612-464c-bc7d-64f3ecfbc0dc" xsi:nil="true"/>
    <_activity xmlns="555a6375-1612-464c-bc7d-64f3ecfbc0dc" xsi:nil="true"/>
    <MigrationWizId xmlns="555a6375-1612-464c-bc7d-64f3ecfbc0d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7E54522CCDD14AB48B8D541FCE15E8" ma:contentTypeVersion="19" ma:contentTypeDescription="Create a new document." ma:contentTypeScope="" ma:versionID="916b4128344f6ede4a285ddf6e46b416">
  <xsd:schema xmlns:xsd="http://www.w3.org/2001/XMLSchema" xmlns:xs="http://www.w3.org/2001/XMLSchema" xmlns:p="http://schemas.microsoft.com/office/2006/metadata/properties" xmlns:ns3="555a6375-1612-464c-bc7d-64f3ecfbc0dc" xmlns:ns4="ffa28658-6924-42b6-b47f-5e60b59437ec" targetNamespace="http://schemas.microsoft.com/office/2006/metadata/properties" ma:root="true" ma:fieldsID="e7570068dd61eda14bc570d4a146f852" ns3:_="" ns4:_="">
    <xsd:import namespace="555a6375-1612-464c-bc7d-64f3ecfbc0dc"/>
    <xsd:import namespace="ffa28658-6924-42b6-b47f-5e60b59437ec"/>
    <xsd:element name="properties">
      <xsd:complexType>
        <xsd:sequence>
          <xsd:element name="documentManagement">
            <xsd:complexType>
              <xsd:all>
                <xsd:element ref="ns3:MigrationWizId" minOccurs="0"/>
                <xsd:element ref="ns3:MigrationWizIdPermissions" minOccurs="0"/>
                <xsd:element ref="ns3:MigrationWizIdVersion" minOccurs="0"/>
                <xsd:element ref="ns3:MediaServiceMetadata" minOccurs="0"/>
                <xsd:element ref="ns3:MediaServiceFastMetadata" minOccurs="0"/>
                <xsd:element ref="ns3:MediaServiceDateTaken" minOccurs="0"/>
                <xsd:element ref="ns3:MediaServiceObjectDetectorVersions" minOccurs="0"/>
                <xsd:element ref="ns3:MediaServiceAutoTags" minOccurs="0"/>
                <xsd:element ref="ns3:MediaLengthInSeconds" minOccurs="0"/>
                <xsd:element ref="ns3:_activity" minOccurs="0"/>
                <xsd:element ref="ns3:MediaServiceSearchPropertie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Location"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5a6375-1612-464c-bc7d-64f3ecfbc0dc"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_activity" ma:index="17" nillable="true" ma:displayName="_activity" ma:hidden="true" ma:internalName="_activity">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a28658-6924-42b6-b47f-5e60b59437ec" elementFormDefault="qualified">
    <xsd:import namespace="http://schemas.microsoft.com/office/2006/documentManagement/types"/>
    <xsd:import namespace="http://schemas.microsoft.com/office/infopath/2007/PartnerControls"/>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SharingHintHash" ma:index="2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9F26E7-1323-4FEE-A6EF-A01DD7B71F2E}">
  <ds:schemaRefs>
    <ds:schemaRef ds:uri="ffa28658-6924-42b6-b47f-5e60b59437ec"/>
    <ds:schemaRef ds:uri="555a6375-1612-464c-bc7d-64f3ecfbc0dc"/>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E878841A-D67C-49C9-85B2-E02456BA3F50}">
  <ds:schemaRefs>
    <ds:schemaRef ds:uri="http://schemas.microsoft.com/sharepoint/v3/contenttype/forms"/>
  </ds:schemaRefs>
</ds:datastoreItem>
</file>

<file path=customXml/itemProps3.xml><?xml version="1.0" encoding="utf-8"?>
<ds:datastoreItem xmlns:ds="http://schemas.openxmlformats.org/officeDocument/2006/customXml" ds:itemID="{5DB631BD-38DC-4D1B-AE79-B206899C6D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5a6375-1612-464c-bc7d-64f3ecfbc0dc"/>
    <ds:schemaRef ds:uri="ffa28658-6924-42b6-b47f-5e60b59437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PMA IV TRIMESTRE</vt:lpstr>
      <vt:lpstr>Instructivo PMA</vt:lpstr>
      <vt:lpstr>'PMA IV TRIMESTRE'!Títulos_a_imprimir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YENNI MARCELA GASCA MUETE</dc:creator>
  <cp:keywords/>
  <dc:description/>
  <cp:lastModifiedBy>Adiel Castrillon Tabares</cp:lastModifiedBy>
  <cp:revision/>
  <dcterms:created xsi:type="dcterms:W3CDTF">2016-07-06T19:37:36Z</dcterms:created>
  <dcterms:modified xsi:type="dcterms:W3CDTF">2024-09-10T16:40:29Z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0x010100687E54522CCDD14AB48B8D541FCE15E8</vt:lpwstr>
  </property>
</Properties>
</file>