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27"/>
  <workbookPr/>
  <mc:AlternateContent xmlns:mc="http://schemas.openxmlformats.org/markup-compatibility/2006">
    <mc:Choice Requires="x15">
      <x15ac:absPath xmlns:x15ac="http://schemas.microsoft.com/office/spreadsheetml/2010/11/ac" url="C:\Users\luzaramirez\Downloads\"/>
    </mc:Choice>
  </mc:AlternateContent>
  <xr:revisionPtr revIDLastSave="0" documentId="8_{8885E1E9-A083-4711-972E-54525129021F}" xr6:coauthVersionLast="47" xr6:coauthVersionMax="47" xr10:uidLastSave="{00000000-0000-0000-0000-000000000000}"/>
  <bookViews>
    <workbookView xWindow="-120" yWindow="-120" windowWidth="29040" windowHeight="15720" xr2:uid="{12475C24-012A-41C6-BC0C-92C2A6881572}"/>
  </bookViews>
  <sheets>
    <sheet name="Consolidado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5" i="2" l="1"/>
  <c r="L135" i="2"/>
  <c r="J135" i="2"/>
  <c r="H135" i="2"/>
  <c r="F135" i="2"/>
  <c r="M6" i="2" l="1"/>
  <c r="M7" i="2"/>
  <c r="M9" i="2"/>
  <c r="M12" i="2"/>
  <c r="M15" i="2"/>
  <c r="M22" i="2"/>
  <c r="M23" i="2"/>
  <c r="M24" i="2"/>
  <c r="M27" i="2"/>
  <c r="M44" i="2"/>
  <c r="M47" i="2"/>
  <c r="M48" i="2"/>
  <c r="M50" i="2"/>
  <c r="M53" i="2"/>
  <c r="M54" i="2"/>
  <c r="M55" i="2"/>
  <c r="M57" i="2"/>
  <c r="M64" i="2"/>
  <c r="M65" i="2"/>
  <c r="M66" i="2"/>
  <c r="M70" i="2"/>
  <c r="M73" i="2"/>
  <c r="M74" i="2"/>
  <c r="M76" i="2"/>
  <c r="M77" i="2"/>
  <c r="M81" i="2"/>
  <c r="M82" i="2"/>
  <c r="M83" i="2"/>
  <c r="M96" i="2"/>
  <c r="M97" i="2"/>
  <c r="M98" i="2"/>
  <c r="M99" i="2"/>
  <c r="M100" i="2"/>
  <c r="M101" i="2"/>
  <c r="M102" i="2"/>
  <c r="M103" i="2"/>
  <c r="M108" i="2"/>
  <c r="M109" i="2"/>
  <c r="M123" i="2"/>
  <c r="M124" i="2"/>
  <c r="M128" i="2"/>
  <c r="N6" i="2" l="1"/>
</calcChain>
</file>

<file path=xl/sharedStrings.xml><?xml version="1.0" encoding="utf-8"?>
<sst xmlns="http://schemas.openxmlformats.org/spreadsheetml/2006/main" count="651" uniqueCount="348">
  <si>
    <t>PILAR 1</t>
  </si>
  <si>
    <t>BIOTERRITORIO SOSTENIBLE</t>
  </si>
  <si>
    <t>PROGRAMA 1.1</t>
  </si>
  <si>
    <t>BIODIVERSIDAD Y SERVICIOS ECOSITÉMICOS</t>
  </si>
  <si>
    <t>PROYECTO 1.1.1</t>
  </si>
  <si>
    <t xml:space="preserve">Acciones para la conservación de la  biodiversidad y sus servicios ecosistémicos  </t>
  </si>
  <si>
    <t>CÓDIGO DNP</t>
  </si>
  <si>
    <t>CODIGO</t>
  </si>
  <si>
    <t>ACCIONES 
(INFINITIVO)</t>
  </si>
  <si>
    <t>UNIDAD 
DE MEDIDA</t>
  </si>
  <si>
    <t>INDICADOR 
FÓRMULA</t>
  </si>
  <si>
    <t>Cantidad (2024)</t>
  </si>
  <si>
    <t xml:space="preserve">Inversión $ (2024)
</t>
  </si>
  <si>
    <t>Cantidad (2025)</t>
  </si>
  <si>
    <t xml:space="preserve">Inversión $ (2025) 
</t>
  </si>
  <si>
    <t>Cantidad (2026)</t>
  </si>
  <si>
    <t xml:space="preserve">Inversión $ (2026) </t>
  </si>
  <si>
    <t>Cantidad(2027)</t>
  </si>
  <si>
    <t xml:space="preserve">Inversión $(2027)  
</t>
  </si>
  <si>
    <t>Cantidad (2024-2027)</t>
  </si>
  <si>
    <t xml:space="preserve">Inversión $(2024-2027)  
</t>
  </si>
  <si>
    <t>1.1.1.1</t>
  </si>
  <si>
    <t xml:space="preserve">Restaurar áreas de especial importancia ambiental para la conservación de la biodiversidad y sus servicios ecosistemicos </t>
  </si>
  <si>
    <t>Número</t>
  </si>
  <si>
    <t># de Hectareas de áreas de ecosistemas en restauración, rehabilitación y reforestación</t>
  </si>
  <si>
    <t>1.1.1.2</t>
  </si>
  <si>
    <t>Implementar planes de manejo para prevenir, controlar y manejar especies invasoras de flora</t>
  </si>
  <si>
    <t xml:space="preserve"># de planes de manejo </t>
  </si>
  <si>
    <t>1.1.1.3</t>
  </si>
  <si>
    <t xml:space="preserve">Asegurar la operatividad de los CAV de Flora </t>
  </si>
  <si>
    <t># de CAV</t>
  </si>
  <si>
    <t>1.1.1.4</t>
  </si>
  <si>
    <t>Implementar planes de manejo y acciones para la conservación de especies amenazadas de flora</t>
  </si>
  <si>
    <t>1.1.1.5</t>
  </si>
  <si>
    <t xml:space="preserve">Implementar proyecto de desarrollo forestal sostenible </t>
  </si>
  <si>
    <t>#proyecto de desarrollo forestal sostenible</t>
  </si>
  <si>
    <t>1.1.1.6</t>
  </si>
  <si>
    <t xml:space="preserve">Implementar estrátegias de incentivos para la conservación de la biodiversidad y sus servicios ecosistémicos </t>
  </si>
  <si>
    <t># de estrategias de pagos por servicios ambientales implementadas</t>
  </si>
  <si>
    <t>1.1.1.7</t>
  </si>
  <si>
    <t>Prevenir y controlar la contaminación hídrica (saneamiento básico rural)</t>
  </si>
  <si>
    <t xml:space="preserve"># de unidades de saneamiento básico rural </t>
  </si>
  <si>
    <t>1.1.1.8</t>
  </si>
  <si>
    <t>Prevenir y controlar la contaminación hídrica (saneamiento básico urbano)</t>
  </si>
  <si>
    <t># de municipios con obras  saneamiento básico urbano</t>
  </si>
  <si>
    <t>1.1.1.9</t>
  </si>
  <si>
    <t xml:space="preserve">Implementar acciones de los planes de manejo de áreas protegidas y ecosistemas estrátegicos </t>
  </si>
  <si>
    <t># planes de manejo con  acciones implementadas</t>
  </si>
  <si>
    <t>1.1.1.10</t>
  </si>
  <si>
    <t>Implementar otras estrategias de conservación  y  apoyar la declaratoria de las  Reservas Naturales de la Sociedad Civil</t>
  </si>
  <si>
    <t># de predios con otras estratégias de conservación implementadas</t>
  </si>
  <si>
    <t>1.1.1.11</t>
  </si>
  <si>
    <t xml:space="preserve">Apoyar proyectos de uso sostenible de la biodiversidad y sus servicios ecosistemicos </t>
  </si>
  <si>
    <t># de proyectos apoyados</t>
  </si>
  <si>
    <t>1.1.1.12</t>
  </si>
  <si>
    <t xml:space="preserve">Asesorar a los entes territoriales y otros actores para la conservacion, manejo y uso sostenible de la Biodiversidad y sus servicios ecosistemicos </t>
  </si>
  <si>
    <t># de municipios asesorados</t>
  </si>
  <si>
    <t>1.1.1.13</t>
  </si>
  <si>
    <t>Impulsar el desarrollo de sistemas regenerativos de producción agrícola y pecuaria agroecológica, como soporte de la recuperación de la biodiversidad, los suelos y la conectividad funcional.</t>
  </si>
  <si>
    <t># de iniciativas apoyadas</t>
  </si>
  <si>
    <t>PROYECTO 1.1.2</t>
  </si>
  <si>
    <t xml:space="preserve">Gestion del conocimiento e innovación para la conservación y uso sostenible de la biodiversidad y sus servicios ecosistémicos </t>
  </si>
  <si>
    <t>1.1.2.1</t>
  </si>
  <si>
    <t xml:space="preserve">Realizar análisis de efectividad de áreas protegidas </t>
  </si>
  <si>
    <t># de AP con análisis de efectividad</t>
  </si>
  <si>
    <t>1.1.2.2</t>
  </si>
  <si>
    <t>Realizar estudios de biodiversidad y servicios ecosistémicos para actualizar la línea base del departamento</t>
  </si>
  <si>
    <t># de estudios de biodiversidad</t>
  </si>
  <si>
    <t>1.1.2.3</t>
  </si>
  <si>
    <t>Realizar estudios de capacidad de carga turística en áreas ambientales estratégicas para reglamentar el ecoturismo</t>
  </si>
  <si>
    <t># de estudios de capacidad de carga</t>
  </si>
  <si>
    <t>1.1.2.4</t>
  </si>
  <si>
    <t>Realizar estudios de calidad de aire</t>
  </si>
  <si>
    <t># de estudios de calidad de aire</t>
  </si>
  <si>
    <t>1.1.2.5</t>
  </si>
  <si>
    <t>Ampliar y garantizar la operación y el mantenimiento de las  redes de monitoreo</t>
  </si>
  <si>
    <t>Número de redes de monitoreo en operación</t>
  </si>
  <si>
    <t>1.1.2.6</t>
  </si>
  <si>
    <t>Garantizar el funcionamiento del Sistema Información Ambiental</t>
  </si>
  <si>
    <t>Sistema de información regional funcionando</t>
  </si>
  <si>
    <t>1.1.2.7</t>
  </si>
  <si>
    <t xml:space="preserve">Realizar estudios tendientes a la caracterización de la degradación de suelos </t>
  </si>
  <si>
    <t xml:space="preserve">Porcentaje </t>
  </si>
  <si>
    <t xml:space="preserve">% estudios de caracterización de la degradación de suelos </t>
  </si>
  <si>
    <t>1.1.2.8</t>
  </si>
  <si>
    <t>Ampliar el conocimiento hidrogeologico de la región centro sur del departamento de Caldas</t>
  </si>
  <si>
    <t>% de estudios Fases I y II</t>
  </si>
  <si>
    <t>1.1.2.9</t>
  </si>
  <si>
    <t>Desarrollar programa de monitoreo participativo en torno a la biodiversidad y los servicios ecosistemicos</t>
  </si>
  <si>
    <t xml:space="preserve"> Programa de Monitoreo Participativo</t>
  </si>
  <si>
    <t>1.1.2.10</t>
  </si>
  <si>
    <t>Adelantar un estudio de caracterización sobre sistemas locales de cosecha y aprovechamiento de agua lluvia y el potencial de la incorporación de su uso doméstico , comercial e industrial como mecanismo de adaptación al cambio climático y de aporte al ahorro y uso eficiente del recurso hídrico</t>
  </si>
  <si>
    <t>% de estudio de caracterización de cosecha y aprovechamiento de agua lluvia</t>
  </si>
  <si>
    <t>PROYECTO 1.1.3</t>
  </si>
  <si>
    <t>Conservacion y Manejo de la Fauna Silvestre</t>
  </si>
  <si>
    <t>1.1.3.1</t>
  </si>
  <si>
    <t xml:space="preserve">Asegurar la operatividad de los CAV de Fauna de Corpocaldas </t>
  </si>
  <si>
    <t># de CAV implementados y operando</t>
  </si>
  <si>
    <t>1.1.3.2</t>
  </si>
  <si>
    <t>Diseñar e Implementar una estrategia para prevención y control de la casería, el trafico y tenencia ilegal de fauna silvestre</t>
  </si>
  <si>
    <t xml:space="preserve">Estrategia diseñada e implementada </t>
  </si>
  <si>
    <t>1.1.3.3</t>
  </si>
  <si>
    <t>Desarrollar acciones para la conservación de especies amenazadas, endémicas y focales con y sin plan de manejo</t>
  </si>
  <si>
    <t># de especies amenazadas, endémicas y focales con acciones de conservación</t>
  </si>
  <si>
    <t>1.1.3.4</t>
  </si>
  <si>
    <t>Consolidar y operar la red de monitoreo de fauna silvestre en ecosistemas naturales y transformados</t>
  </si>
  <si>
    <t>Red de monitoreo de fauna operando</t>
  </si>
  <si>
    <t>1.1.3.5</t>
  </si>
  <si>
    <t>Desarrollar monitoreo de los animales liberados y rehabilitados en Corpocaldas</t>
  </si>
  <si>
    <t xml:space="preserve">% de individuos liberados con monitoreo </t>
  </si>
  <si>
    <t>1.1.3.6</t>
  </si>
  <si>
    <t>Atender los conflictos reportados por fauna</t>
  </si>
  <si>
    <t>Porcentaje</t>
  </si>
  <si>
    <t>% de conflictos atendidos</t>
  </si>
  <si>
    <t>1.1.3.7</t>
  </si>
  <si>
    <t xml:space="preserve">Desarrollar acciones para prevenir, controlar y manejar especies exóticas e invasoras de fauna con y sin plan de manejo </t>
  </si>
  <si>
    <t># de planes de manejo para especies exoticas invasoras y generadoras de conflicto de fauna implementados</t>
  </si>
  <si>
    <t>PROGRAMA 1.2</t>
  </si>
  <si>
    <t>PLANIFICACIÓN Y ORDENAMIENTO DEL BIOTERRITORIO</t>
  </si>
  <si>
    <t>PROYECTO 1.2.1</t>
  </si>
  <si>
    <t xml:space="preserve">Agua y ordenamiento del bioterritorio </t>
  </si>
  <si>
    <t>CODIGO DNP</t>
  </si>
  <si>
    <t>1.2.1.1</t>
  </si>
  <si>
    <t>Revisar y ajustar las determinantes ambientales para el ordenamiento territorial de acuerdo con las dinámicas normativas y las condiciones del bioterritorio</t>
  </si>
  <si>
    <t>% Determinantes ambientales revisadas y ajustadas</t>
  </si>
  <si>
    <t>1.2.1.2</t>
  </si>
  <si>
    <t>Acotar rondas hidricas para corrientes priorizadas de Caldas</t>
  </si>
  <si>
    <t># corrientes acotadas</t>
  </si>
  <si>
    <t>1.2.1.3</t>
  </si>
  <si>
    <t>Realizar asistencia tecnica a las entidades territoriales en la incorporación de las determinantes ambientales en los instrumentos de Ordenamiento  Territorial</t>
  </si>
  <si>
    <t># de Entidafes territoriales acompañadas</t>
  </si>
  <si>
    <t>1.2.1.4</t>
  </si>
  <si>
    <t xml:space="preserve">Realizar seguimiento a la aplicación de las determinantes ambientales en el Ordenamiento Territorial
</t>
  </si>
  <si>
    <t># de Entidades territoriales con seguimiento a las determinantes ambientales</t>
  </si>
  <si>
    <t>1.2.1.5</t>
  </si>
  <si>
    <t>Declarar o ampliar áreas protegidas en el departamento de Caldas</t>
  </si>
  <si>
    <t># de áreas declaradas</t>
  </si>
  <si>
    <t>1.2.1.6</t>
  </si>
  <si>
    <t>Realizar inventario  de usuarios del recurso hídrico para el registro y/o legalizacion en subzonas hidrográficas priorizadas</t>
  </si>
  <si>
    <t># de usuarios registrados</t>
  </si>
  <si>
    <t>1.2.1.7</t>
  </si>
  <si>
    <t xml:space="preserve">Diseñar herramientas de conservacción para la gestión y administración del recurso hídrico </t>
  </si>
  <si>
    <t># de herramientas diseñadas</t>
  </si>
  <si>
    <t>1.2.1.8</t>
  </si>
  <si>
    <t>Formular lineamientos para el desarrollo de turismo sostenible en áreas de la estructura ecológica principal</t>
  </si>
  <si>
    <t># de lineamientos formulados</t>
  </si>
  <si>
    <t>PROYECTO 1.2.2</t>
  </si>
  <si>
    <t xml:space="preserve">Instrumentos de planificación, seguimiento y control ambiental del bioterritorio </t>
  </si>
  <si>
    <t>1.2.2.1</t>
  </si>
  <si>
    <t xml:space="preserve">Adoptar instrumentos de  planificación ambiental </t>
  </si>
  <si>
    <t># de planes adoptados</t>
  </si>
  <si>
    <t>1.2.2.2</t>
  </si>
  <si>
    <t xml:space="preserve">Formular o actualizar instrumentos de  planificación ambiental </t>
  </si>
  <si>
    <t># de planes formulados/actualizados</t>
  </si>
  <si>
    <t>1.2.2.3</t>
  </si>
  <si>
    <t xml:space="preserve">Formular planes de acción de microcuencas abastecedoras de acueductos (ABACOS) </t>
  </si>
  <si>
    <t># planes de acción de microcuencas abastecedoras de acueductos (ABACOS) formulados</t>
  </si>
  <si>
    <t>1.2.2.4</t>
  </si>
  <si>
    <t>Evaluar la incorporación de las determinantes ambientales en el proceso de concertación ambiental de los instrumentos de ordenamiento territorial</t>
  </si>
  <si>
    <t>% de  Instrumentos de ordenamiento territorial evaluados</t>
  </si>
  <si>
    <t>1.2.2.5</t>
  </si>
  <si>
    <t>Apoyar a los entes territoriales en la   formulación y/o actualización de los Planes de Gestión Integral de Residuos Sólidos</t>
  </si>
  <si>
    <t># de entidades  territoriales apoyadas</t>
  </si>
  <si>
    <t>1.2.2.6</t>
  </si>
  <si>
    <t>Seguimiento a la implementación de los instrumentos de planificación ambiental</t>
  </si>
  <si>
    <t># de instrumentos de planificación ambiental con seguimiento a la implementación</t>
  </si>
  <si>
    <t>1.2.2.7</t>
  </si>
  <si>
    <t xml:space="preserve">Formular e implementar el Programa Institucional Regional de Monitoreo del Agua - PIRMA </t>
  </si>
  <si>
    <t>Programa Institucional Regional de Monitoreo del Agua - PIRMA formulado e implementado</t>
  </si>
  <si>
    <t>PILAR 2</t>
  </si>
  <si>
    <t>BIODESARROLLO SOSTENIBLE</t>
  </si>
  <si>
    <t>PROGRAMA 2.1</t>
  </si>
  <si>
    <t>RIESGOS AMBIENTALES Y CAMBIO CLIMÁTICO</t>
  </si>
  <si>
    <t>PROYECTO 2.1.1</t>
  </si>
  <si>
    <t>Gestión de riesgos ambientales</t>
  </si>
  <si>
    <t>2.1.1.1</t>
  </si>
  <si>
    <t xml:space="preserve">Implementar medidas estructurales (obras de ingeniería y Soluciones Basadas en la Naturaleza - SBN) para la reducción del riesgo de desastres </t>
  </si>
  <si>
    <t># de sitios intervenidos</t>
  </si>
  <si>
    <t>2.1.1.2</t>
  </si>
  <si>
    <t>Desarrollar acciones comunitarias y sectoriales en torno a la gestión, conocimiento y reducción de riesgos ambientales en el territorio</t>
  </si>
  <si>
    <t xml:space="preserve"># de acciones realizadas en gestión del riesgo </t>
  </si>
  <si>
    <t>2.1.1.3</t>
  </si>
  <si>
    <t>Implementar medidas de manejo, remediación y recuperación ambiental desarrolladas en ecosistemas afectados por emergencias (considerando la guía de Evaluación de Daños Ambientales - EDANA)</t>
  </si>
  <si>
    <t>2.1.1.4</t>
  </si>
  <si>
    <t>Generar y divulgar información y conocimiento sobre riesgos que afecten la oferta y disponibilidad del recurso hídrico, la calidad del aíre y ruido.</t>
  </si>
  <si>
    <t># de municipios informados</t>
  </si>
  <si>
    <t>2.1.1.5</t>
  </si>
  <si>
    <t xml:space="preserve">Implementar medidas para reducción del riesgo de la pérdida de biodiversidad y servicios ecosistemicos considerando los 5 motores de pérdida de biodiversidad: la deforestación; el cambio en el uso del suelo; la introducción de especies, la toxificación, eutrofización, desertificación; y el cambio climático. </t>
  </si>
  <si>
    <t># de medidas implementadas</t>
  </si>
  <si>
    <t>2.1.1.6</t>
  </si>
  <si>
    <t>Mantener las medidas de reducción del riesgo (Programa Guardianes)</t>
  </si>
  <si>
    <t># de programas implementados</t>
  </si>
  <si>
    <t>2.1.1.7</t>
  </si>
  <si>
    <t>Desarrollar estudios y diseños para el conocimiento de los diferentes riesgos ambientales del Departamento</t>
  </si>
  <si>
    <t># de proyectos realizados</t>
  </si>
  <si>
    <t>PROYECTO 2.1.2</t>
  </si>
  <si>
    <t xml:space="preserve">Gestión para la adaptación y mitigación al cambio climático </t>
  </si>
  <si>
    <t>2.1.2.1</t>
  </si>
  <si>
    <t xml:space="preserve">Impulsar a los sectores a la medición de huella de carbono </t>
  </si>
  <si>
    <t># de Empresas que miden huella de carbono/año</t>
  </si>
  <si>
    <t>2.1.2.2</t>
  </si>
  <si>
    <t>Realizar acciones de reducción de Gases Efecto Invernadero - GEI en el sector ambiente</t>
  </si>
  <si>
    <t>Ton de CO2</t>
  </si>
  <si>
    <t>Ton CO2/año</t>
  </si>
  <si>
    <t>2.1.2.3</t>
  </si>
  <si>
    <t>Implementar proyectos de forestería comunitaria con bonos de carbono</t>
  </si>
  <si>
    <t># de proyecto de forestería comunitaria</t>
  </si>
  <si>
    <t>2.1.2.4</t>
  </si>
  <si>
    <t>Implementar acciones climáticas asociadas al PIGCC en los municipios del departamento de Caldas</t>
  </si>
  <si>
    <t xml:space="preserve"># de acciones realizadas por Corpocaldas en el marco del PIGCC </t>
  </si>
  <si>
    <t>2.1.2.5</t>
  </si>
  <si>
    <t>Realizar analisis de los efectos de la variabilidad y el cambio climático en el departamento, generando insumos para la toma de decisiones</t>
  </si>
  <si>
    <t># de analisis sobre los efectos de la variabilidad y el cambio climático en el departamento</t>
  </si>
  <si>
    <t>PROGRAMA 2.2</t>
  </si>
  <si>
    <t>RESPONSABILIDAD AMBIENTAL SECTORIAL</t>
  </si>
  <si>
    <t>PROYECTO 2.2.1</t>
  </si>
  <si>
    <t xml:space="preserve">Bioeconomía y sostenibilidad </t>
  </si>
  <si>
    <t>2.2.1.1</t>
  </si>
  <si>
    <t>Asistir técnicamente a los negocios verdes para su consolidación incluye verificación y asesoría</t>
  </si>
  <si>
    <t># de negocios verdes establecidos</t>
  </si>
  <si>
    <t>2.2.1.2</t>
  </si>
  <si>
    <t>Adelantar proyectos de Investigación Desarrollo e Innovación I+D+I en asuntos ambientales sectoriales</t>
  </si>
  <si>
    <t xml:space="preserve"># de proyectos de I+D+I </t>
  </si>
  <si>
    <t>2.2.1.3</t>
  </si>
  <si>
    <t xml:space="preserve">Apoyar la implementación de proyectos en el marco de los PGIRS </t>
  </si>
  <si>
    <t># de municipios acompañados</t>
  </si>
  <si>
    <t>2.2.1.4</t>
  </si>
  <si>
    <t xml:space="preserve">Actualizar e implementar acciones de las agendas ambientales sectoriales </t>
  </si>
  <si>
    <t># de agendas gestionadas</t>
  </si>
  <si>
    <t>2.2.1.5</t>
  </si>
  <si>
    <t>Apoyar la implementacion del Plan de Gestión Integral de Residuos Peligrosos - RESPEL</t>
  </si>
  <si>
    <t xml:space="preserve"># de acciones apoyadas </t>
  </si>
  <si>
    <t>PROYECTO 2.2.2</t>
  </si>
  <si>
    <t>Convergencia e integración ambiental regional</t>
  </si>
  <si>
    <t>2.2.2.1</t>
  </si>
  <si>
    <t xml:space="preserve">Apoyar la gestión del Programa de sostenibilidad del Paisaje Cultural Cafetero PCCC </t>
  </si>
  <si>
    <t># de acciones apoyadas</t>
  </si>
  <si>
    <t>2.2.2.2</t>
  </si>
  <si>
    <t xml:space="preserve">Apoyar la Gestion de Plataformas colaborativas </t>
  </si>
  <si>
    <t># de Plataformas apoyadas</t>
  </si>
  <si>
    <t>2.2.2.3</t>
  </si>
  <si>
    <t>Diseñar e implementar agenda de colaboración con instituciones de Educacion Superior y Centros/Institutos de Investigación</t>
  </si>
  <si>
    <t>Agendas Gestionada</t>
  </si>
  <si>
    <t>PILAR 3</t>
  </si>
  <si>
    <t>APROPIACIÓN DEL BIOTERRITORIO</t>
  </si>
  <si>
    <t>PROGRAMA 3.1</t>
  </si>
  <si>
    <t>GOBERNABILIDAD DEL BIOTERRITORIO</t>
  </si>
  <si>
    <t>PROYECTO 3.1.1</t>
  </si>
  <si>
    <t>Autoridad ambiental del bioterritorio</t>
  </si>
  <si>
    <t>3.1.1.1</t>
  </si>
  <si>
    <t>Establecer los lineamientos generales y consolidar los criterios técnicos, que permitan fortalecer la objetividad, oportunidad y transparencia en los procesos de evaluación ambiental, contribuyendo al desarrollo sostenible del país</t>
  </si>
  <si>
    <t xml:space="preserve"># de documentos formulados y socializados </t>
  </si>
  <si>
    <t>3.1.1.2</t>
  </si>
  <si>
    <t>Implementar el funcionamiento de la plataforma de recepción de trámites ambientales en linea a través de la página web de la entidad</t>
  </si>
  <si>
    <t>Numero</t>
  </si>
  <si>
    <t xml:space="preserve"># de trámites en linea </t>
  </si>
  <si>
    <t>3.1.1.3</t>
  </si>
  <si>
    <t>Actualizar las tablas de cobro e implementar metodos de  Autoliquidacion de tramites sujetos a pago y pago en linea</t>
  </si>
  <si>
    <t xml:space="preserve"># pagos de tramites en linea con autoliquidación </t>
  </si>
  <si>
    <t>3.1.1.4</t>
  </si>
  <si>
    <t>Cargar y validar la información geografica de expedientes activos en los sistemas de información de la entidad - Licenciamiento ambiental</t>
  </si>
  <si>
    <t># de expedientes con informaicón geográfica cargada y validada</t>
  </si>
  <si>
    <t>3.1.1.5</t>
  </si>
  <si>
    <t>Evaluar las solicitudes de permisos y licencias ambientales  en los tiempos establecidos en la normatividad ambiental vigente.</t>
  </si>
  <si>
    <t xml:space="preserve"># de tramites resueltos con el cumplimiento de tiempos de norma </t>
  </si>
  <si>
    <t>3.1.1.6</t>
  </si>
  <si>
    <t>Resolver técnicamente los diferentes trámites y permisos que se tienen como pasivos con corte a vigencia 2023</t>
  </si>
  <si>
    <t># de pasivos resueltos</t>
  </si>
  <si>
    <t>3.1.1.7</t>
  </si>
  <si>
    <t>Realizar cobertura del seguimiento (Documental, con visita o espacial) a los expedientes activos para cada uno de los trámites competencia de la entidad.</t>
  </si>
  <si>
    <t xml:space="preserve"># de seguimientos </t>
  </si>
  <si>
    <t>3.1.1.8</t>
  </si>
  <si>
    <t>Realizar el seguimiento, control y monitoreo a los recursos naturales, frente a la atención de PQRs y/o acciones preventivas</t>
  </si>
  <si>
    <t># de seguimientos de control y monitoreo</t>
  </si>
  <si>
    <t>3.1.1.9</t>
  </si>
  <si>
    <t>Gestionar el proceso de cierre de procesos sancionatorios y permisos en el marco del seguimiento a trámites y permisos competencia de la entidad con vigencia al 2023</t>
  </si>
  <si>
    <t>Cantidad de sancionatorios y trámites cerrados</t>
  </si>
  <si>
    <t>3.1.1.10</t>
  </si>
  <si>
    <t>Impulsar juridicamente los procesos sancionatorios recibidos en la vigencia</t>
  </si>
  <si>
    <t> % de procesos sancionatorios de la vigencia atendidos</t>
  </si>
  <si>
    <t>3.1.1.11</t>
  </si>
  <si>
    <t>Gestión jurídica a los trámites y/o permisos ambientales priorizados en la entidad</t>
  </si>
  <si>
    <t>% de tramites y/o permisos ambientales atendidos</t>
  </si>
  <si>
    <t>PROYECTO 3.1.2</t>
  </si>
  <si>
    <t>Gestión financiera</t>
  </si>
  <si>
    <t>3.1.2.1</t>
  </si>
  <si>
    <t>Realizar convenios para apoyar la conservación y/o la actualización catastral</t>
  </si>
  <si>
    <t># de Convenios ejecutados para la conservación y/o la actualización catastral</t>
  </si>
  <si>
    <t>3.1.2.2</t>
  </si>
  <si>
    <t>Fortalecer la Formulación y Gestión de Proyectos en la Corporación</t>
  </si>
  <si>
    <t># de proyectos formulados y gestionados ante diferentes instancias</t>
  </si>
  <si>
    <t>PROYECTO 3.1.3</t>
  </si>
  <si>
    <t>Modernización y fortalecimiento Institucional</t>
  </si>
  <si>
    <t>3.1.3.1</t>
  </si>
  <si>
    <t xml:space="preserve">Ejecutar el plan estratégico en Tecnología de la información y las comunicaciones </t>
  </si>
  <si>
    <t xml:space="preserve">% de cumplimiento plan estratégico en Tecnología de la información y las comunicaciones </t>
  </si>
  <si>
    <t>3.1.3.2</t>
  </si>
  <si>
    <t>Formular y ejecutar un plan que asegure la modernización y operatividad del Laboratorio ambiental</t>
  </si>
  <si>
    <t>% de cumplimiento plan estratégico de funcionamiento de laboratorio ambiental</t>
  </si>
  <si>
    <t>3.1.3.3</t>
  </si>
  <si>
    <t>Mejorar el porcentaje de implementación del modelo integrado de planeación y gestión</t>
  </si>
  <si>
    <t>% de implementación MIPG</t>
  </si>
  <si>
    <t>3.1.3.4</t>
  </si>
  <si>
    <t>Formular y ejecutar un plan que asegure la modernización y operatividad del Laboratorio de suelos</t>
  </si>
  <si>
    <t>% de cumplimiento plan estratégico de funcionamiento de laboratorio de suelos</t>
  </si>
  <si>
    <t>3.1.3.5</t>
  </si>
  <si>
    <t>Mantener el reconocimiento y categorización del grupo de investigación de Corpocaldas frente a Colciencias</t>
  </si>
  <si>
    <t>Grupo de Investigación en Categoría C de MinCiencias</t>
  </si>
  <si>
    <t>PROGRAMA 3.2</t>
  </si>
  <si>
    <t>GOBERNANZA AMBIENTAL</t>
  </si>
  <si>
    <t>PROYECTO 3.2.1</t>
  </si>
  <si>
    <t>Educación y comunicación para la apropiación del bioterritorio</t>
  </si>
  <si>
    <t>3.2.1.1</t>
  </si>
  <si>
    <t>Implementar  estrategias de comunicación para el conocimiento ambiental, promoción de la conservación y la apropiación del bioterritorio y la acción colaborativa</t>
  </si>
  <si>
    <t># de Estrategias implementadas</t>
  </si>
  <si>
    <t>3.2.1.2</t>
  </si>
  <si>
    <t xml:space="preserve">Implementar estrategias de comunicación para la visibilización de la gestión y las competencias de la entidad  y mejorar la percepción de valor de los grupos de interés </t>
  </si>
  <si>
    <t>3.2.1.3</t>
  </si>
  <si>
    <t>Implementar estrategias de comunicación interna  que impacten postivamente la cultura y el clima organizacional</t>
  </si>
  <si>
    <t>3.2.1.4</t>
  </si>
  <si>
    <t>Implementar el programa de educación ambiental establecido para la vigencia 2024 - 2027</t>
  </si>
  <si>
    <t>% de implementación del programa de educación ambiental</t>
  </si>
  <si>
    <t>3.2.1.5</t>
  </si>
  <si>
    <t>Desarrollar proyectos de apropiación social del conocimiento socioambiental</t>
  </si>
  <si>
    <t># de acciones implementadas</t>
  </si>
  <si>
    <t>PROYECTO 3.2.2</t>
  </si>
  <si>
    <t>Participación para la incidencia en el Bioterritorio</t>
  </si>
  <si>
    <t>3.2.2.1</t>
  </si>
  <si>
    <t>Fortalecer los procesos y escenarios de participación ciudadana para garantizar el derecho a la participación, el acceso a la Justicia Ambiental, y el acceso a la información para la incidencia en las decisiones ambientales del territorio (ACUERDO DE ESCAZÚ).</t>
  </si>
  <si>
    <t># subregiones acompañadas</t>
  </si>
  <si>
    <t>3.2.2.2</t>
  </si>
  <si>
    <t>Acompañar a las instancias de veeduría ciudadana e implementar estrategias en torno a mecanismos de control social para el mejoramiento de la gestión pública</t>
  </si>
  <si>
    <t># de veedurías acompañadas y estrategias implementadas</t>
  </si>
  <si>
    <t>3.2.2.3</t>
  </si>
  <si>
    <t>Implementar estrategias de diálogo y concertación intersectorial y multisectorial para el manejo de los conflictos socioambientales priorizados</t>
  </si>
  <si>
    <t># de estrategias de dialogo y concertación implementadas</t>
  </si>
  <si>
    <t>PROYECTO 3.2.3</t>
  </si>
  <si>
    <t>Acciones ambientales diferenciales</t>
  </si>
  <si>
    <t>3.2.3.1</t>
  </si>
  <si>
    <t xml:space="preserve">Ejecutar acciones priorizadas en la agenda ambiental Indígena, los acuerdos de consulta previa y los compromisos de sentencias </t>
  </si>
  <si>
    <t>% de ejecución agenda concertada</t>
  </si>
  <si>
    <t>3.2.3.2</t>
  </si>
  <si>
    <t>Ejecutar acciones priorizadas en la agenda ambiental NARP</t>
  </si>
  <si>
    <t>3.2.3.3</t>
  </si>
  <si>
    <t>Acompañar e implementar procesos para la formulación de planes, programas y acciones con enfoque de género y diferencial.</t>
  </si>
  <si>
    <t># de procesos acompañados con enfoque de género y diferencial (Personas con discapacidad)</t>
  </si>
  <si>
    <t>PAC 2024-2027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</si>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</sst>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_);_([$$-409]* \(#,##0\);_([$$-409]* &quot;-&quot;??_);_(@_)"/>
  </numFmts>
  <fonts count="5">
    <font>
      <sz val="12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" fontId="3" fillId="4" borderId="1" xfId="0" applyNumberFormat="1" applyFont="1" applyFill="1" applyBorder="1" applyAlignment="1">
      <alignment vertical="center"/>
    </xf>
    <xf numFmtId="1" fontId="3" fillId="3" borderId="1" xfId="0" applyNumberFormat="1" applyFont="1" applyFill="1" applyBorder="1" applyAlignment="1">
      <alignment vertical="center"/>
    </xf>
    <xf numFmtId="1" fontId="3" fillId="2" borderId="1" xfId="0" applyNumberFormat="1" applyFont="1" applyFill="1" applyBorder="1" applyAlignment="1">
      <alignment vertical="center"/>
    </xf>
    <xf numFmtId="1" fontId="3" fillId="0" borderId="1" xfId="0" applyNumberFormat="1" applyFont="1" applyBorder="1" applyAlignment="1">
      <alignment vertical="center"/>
    </xf>
    <xf numFmtId="1" fontId="3" fillId="0" borderId="0" xfId="0" applyNumberFormat="1" applyFont="1" applyAlignment="1">
      <alignment vertical="center"/>
    </xf>
    <xf numFmtId="1" fontId="3" fillId="6" borderId="1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8C479-1407-4BA6-BAAE-E20EE3B6DB39}">
  <dimension ref="A2:N137"/>
  <sheetViews>
    <sheetView tabSelected="1" topLeftCell="A66" zoomScale="70" zoomScaleNormal="70" workbookViewId="0">
      <selection activeCell="D71" sqref="D71"/>
    </sheetView>
  </sheetViews>
  <sheetFormatPr defaultColWidth="9" defaultRowHeight="15.75"/>
  <cols>
    <col min="1" max="1" width="17.625" style="2" customWidth="1"/>
    <col min="2" max="2" width="55.125" style="3" customWidth="1"/>
    <col min="3" max="3" width="15.5" style="3" customWidth="1"/>
    <col min="4" max="4" width="22.25" style="3" customWidth="1"/>
    <col min="5" max="5" width="16.875" style="2" customWidth="1"/>
    <col min="6" max="6" width="24.375" style="1" customWidth="1"/>
    <col min="7" max="7" width="14.125" style="2" customWidth="1"/>
    <col min="8" max="8" width="19.625" style="1" customWidth="1"/>
    <col min="9" max="9" width="14.125" style="2" customWidth="1"/>
    <col min="10" max="10" width="19.125" style="1" customWidth="1"/>
    <col min="11" max="11" width="15.75" style="2" customWidth="1"/>
    <col min="12" max="12" width="23.875" style="1" customWidth="1"/>
    <col min="13" max="13" width="13.5" style="8" customWidth="1"/>
    <col min="14" max="14" width="23.125" style="2" customWidth="1"/>
    <col min="15" max="15" width="19.875" style="2" customWidth="1"/>
    <col min="16" max="16384" width="9" style="2"/>
  </cols>
  <sheetData>
    <row r="2" spans="1:14">
      <c r="A2" s="11" t="s">
        <v>0</v>
      </c>
      <c r="B2" s="12" t="s">
        <v>1</v>
      </c>
      <c r="C2" s="36"/>
      <c r="D2" s="36"/>
      <c r="E2" s="36"/>
      <c r="F2" s="13">
        <v>11216596699</v>
      </c>
      <c r="G2" s="14"/>
      <c r="H2" s="13">
        <v>12397900000</v>
      </c>
      <c r="I2" s="14"/>
      <c r="J2" s="13">
        <v>13903200000</v>
      </c>
      <c r="K2" s="14"/>
      <c r="L2" s="13">
        <v>14233520000</v>
      </c>
      <c r="M2" s="4"/>
      <c r="N2" s="13">
        <v>51751216699</v>
      </c>
    </row>
    <row r="3" spans="1:14" ht="24" customHeight="1">
      <c r="A3" s="15" t="s">
        <v>2</v>
      </c>
      <c r="B3" s="16" t="s">
        <v>3</v>
      </c>
      <c r="C3" s="37"/>
      <c r="D3" s="37"/>
      <c r="E3" s="37"/>
      <c r="F3" s="17">
        <v>10851911299</v>
      </c>
      <c r="G3" s="18"/>
      <c r="H3" s="17">
        <v>9564900000</v>
      </c>
      <c r="I3" s="18"/>
      <c r="J3" s="17">
        <v>10696700000</v>
      </c>
      <c r="K3" s="18"/>
      <c r="L3" s="17">
        <v>11249520000</v>
      </c>
      <c r="M3" s="5"/>
      <c r="N3" s="17">
        <v>42363031299</v>
      </c>
    </row>
    <row r="4" spans="1:14" ht="42" customHeight="1">
      <c r="A4" s="19" t="s">
        <v>4</v>
      </c>
      <c r="B4" s="20" t="s">
        <v>5</v>
      </c>
      <c r="C4" s="20" t="s">
        <v>6</v>
      </c>
      <c r="D4" s="21">
        <v>3202</v>
      </c>
      <c r="E4" s="22"/>
      <c r="F4" s="23">
        <v>7647911299</v>
      </c>
      <c r="G4" s="24"/>
      <c r="H4" s="23">
        <v>6094900000</v>
      </c>
      <c r="I4" s="24"/>
      <c r="J4" s="23">
        <v>6478700000</v>
      </c>
      <c r="K4" s="24"/>
      <c r="L4" s="23">
        <v>6942300000</v>
      </c>
      <c r="M4" s="6"/>
      <c r="N4" s="23">
        <v>27163811299</v>
      </c>
    </row>
    <row r="5" spans="1:14" ht="27">
      <c r="A5" s="25" t="s">
        <v>7</v>
      </c>
      <c r="B5" s="10" t="s">
        <v>8</v>
      </c>
      <c r="C5" s="10" t="s">
        <v>9</v>
      </c>
      <c r="D5" s="10" t="s">
        <v>10</v>
      </c>
      <c r="E5" s="10" t="s">
        <v>11</v>
      </c>
      <c r="F5" s="10" t="s">
        <v>12</v>
      </c>
      <c r="G5" s="10" t="s">
        <v>13</v>
      </c>
      <c r="H5" s="10" t="s">
        <v>14</v>
      </c>
      <c r="I5" s="10" t="s">
        <v>15</v>
      </c>
      <c r="J5" s="10" t="s">
        <v>16</v>
      </c>
      <c r="K5" s="10" t="s">
        <v>17</v>
      </c>
      <c r="L5" s="10" t="s">
        <v>18</v>
      </c>
      <c r="M5" s="26" t="s">
        <v>19</v>
      </c>
      <c r="N5" s="10" t="s">
        <v>20</v>
      </c>
    </row>
    <row r="6" spans="1:14" ht="85.5" customHeight="1">
      <c r="A6" s="27" t="s">
        <v>21</v>
      </c>
      <c r="B6" s="28" t="s">
        <v>22</v>
      </c>
      <c r="C6" s="28" t="s">
        <v>23</v>
      </c>
      <c r="D6" s="28" t="s">
        <v>24</v>
      </c>
      <c r="E6" s="27">
        <v>94</v>
      </c>
      <c r="F6" s="29">
        <v>1517721121</v>
      </c>
      <c r="G6" s="27">
        <v>51</v>
      </c>
      <c r="H6" s="29">
        <v>828000000</v>
      </c>
      <c r="I6" s="27">
        <v>55</v>
      </c>
      <c r="J6" s="29">
        <v>891900000</v>
      </c>
      <c r="K6" s="27">
        <v>52</v>
      </c>
      <c r="L6" s="29">
        <v>845900000</v>
      </c>
      <c r="M6" s="7">
        <f>E6+G6+I6+K6</f>
        <v>252</v>
      </c>
      <c r="N6" s="29">
        <f>F6+H6+J6+L6</f>
        <v>4083521121</v>
      </c>
    </row>
    <row r="7" spans="1:14" ht="43.5" customHeight="1">
      <c r="A7" s="27" t="s">
        <v>25</v>
      </c>
      <c r="B7" s="28" t="s">
        <v>26</v>
      </c>
      <c r="C7" s="28" t="s">
        <v>23</v>
      </c>
      <c r="D7" s="28" t="s">
        <v>27</v>
      </c>
      <c r="E7" s="27">
        <v>0</v>
      </c>
      <c r="F7" s="29">
        <v>0</v>
      </c>
      <c r="G7" s="27">
        <v>1</v>
      </c>
      <c r="H7" s="29">
        <v>75000000</v>
      </c>
      <c r="I7" s="27">
        <v>1</v>
      </c>
      <c r="J7" s="29">
        <v>80000000</v>
      </c>
      <c r="K7" s="27">
        <v>1</v>
      </c>
      <c r="L7" s="29">
        <v>110000000</v>
      </c>
      <c r="M7" s="7">
        <f t="shared" ref="M7:M15" si="0">E7+G7+I7+K7</f>
        <v>3</v>
      </c>
      <c r="N7" s="29">
        <v>265000000</v>
      </c>
    </row>
    <row r="8" spans="1:14" ht="36.75" customHeight="1">
      <c r="A8" s="27" t="s">
        <v>28</v>
      </c>
      <c r="B8" s="28" t="s">
        <v>29</v>
      </c>
      <c r="C8" s="28" t="s">
        <v>23</v>
      </c>
      <c r="D8" s="28" t="s">
        <v>30</v>
      </c>
      <c r="E8" s="27">
        <v>1</v>
      </c>
      <c r="F8" s="29">
        <v>84000000</v>
      </c>
      <c r="G8" s="27">
        <v>1</v>
      </c>
      <c r="H8" s="29">
        <v>175000000</v>
      </c>
      <c r="I8" s="27">
        <v>1</v>
      </c>
      <c r="J8" s="29">
        <v>180000000</v>
      </c>
      <c r="K8" s="27">
        <v>1</v>
      </c>
      <c r="L8" s="29">
        <v>220000000</v>
      </c>
      <c r="M8" s="7">
        <v>1</v>
      </c>
      <c r="N8" s="29">
        <v>659000000</v>
      </c>
    </row>
    <row r="9" spans="1:14" ht="35.25" customHeight="1">
      <c r="A9" s="27" t="s">
        <v>31</v>
      </c>
      <c r="B9" s="28" t="s">
        <v>32</v>
      </c>
      <c r="C9" s="28" t="s">
        <v>23</v>
      </c>
      <c r="D9" s="28" t="s">
        <v>27</v>
      </c>
      <c r="E9" s="27">
        <v>0</v>
      </c>
      <c r="F9" s="29">
        <v>0</v>
      </c>
      <c r="G9" s="27">
        <v>1</v>
      </c>
      <c r="H9" s="29">
        <v>75000000</v>
      </c>
      <c r="I9" s="27">
        <v>0</v>
      </c>
      <c r="J9" s="29">
        <v>0</v>
      </c>
      <c r="K9" s="27">
        <v>1</v>
      </c>
      <c r="L9" s="29">
        <v>100000000</v>
      </c>
      <c r="M9" s="7">
        <f t="shared" si="0"/>
        <v>2</v>
      </c>
      <c r="N9" s="29">
        <v>175000000</v>
      </c>
    </row>
    <row r="10" spans="1:14" ht="31.5">
      <c r="A10" s="27" t="s">
        <v>33</v>
      </c>
      <c r="B10" s="28" t="s">
        <v>34</v>
      </c>
      <c r="C10" s="28" t="s">
        <v>23</v>
      </c>
      <c r="D10" s="28" t="s">
        <v>35</v>
      </c>
      <c r="E10" s="27">
        <v>0</v>
      </c>
      <c r="F10" s="29">
        <v>0</v>
      </c>
      <c r="G10" s="27">
        <v>1</v>
      </c>
      <c r="H10" s="29">
        <v>70000000</v>
      </c>
      <c r="I10" s="27">
        <v>1</v>
      </c>
      <c r="J10" s="29">
        <v>100000000</v>
      </c>
      <c r="K10" s="27">
        <v>1</v>
      </c>
      <c r="L10" s="29">
        <v>100000000</v>
      </c>
      <c r="M10" s="7">
        <v>1</v>
      </c>
      <c r="N10" s="29">
        <v>270000000</v>
      </c>
    </row>
    <row r="11" spans="1:14" ht="47.25">
      <c r="A11" s="27" t="s">
        <v>36</v>
      </c>
      <c r="B11" s="28" t="s">
        <v>37</v>
      </c>
      <c r="C11" s="28" t="s">
        <v>23</v>
      </c>
      <c r="D11" s="28" t="s">
        <v>38</v>
      </c>
      <c r="E11" s="27">
        <v>1</v>
      </c>
      <c r="F11" s="29">
        <v>79854007</v>
      </c>
      <c r="G11" s="27">
        <v>1</v>
      </c>
      <c r="H11" s="29">
        <v>50000000</v>
      </c>
      <c r="I11" s="27">
        <v>1</v>
      </c>
      <c r="J11" s="29">
        <v>120000000</v>
      </c>
      <c r="K11" s="27">
        <v>1</v>
      </c>
      <c r="L11" s="29">
        <v>120000000</v>
      </c>
      <c r="M11" s="7">
        <v>1</v>
      </c>
      <c r="N11" s="29">
        <v>369854007</v>
      </c>
    </row>
    <row r="12" spans="1:14" ht="31.5">
      <c r="A12" s="27" t="s">
        <v>39</v>
      </c>
      <c r="B12" s="28" t="s">
        <v>40</v>
      </c>
      <c r="C12" s="28" t="s">
        <v>23</v>
      </c>
      <c r="D12" s="28" t="s">
        <v>41</v>
      </c>
      <c r="E12" s="27">
        <v>100</v>
      </c>
      <c r="F12" s="29">
        <v>623190377</v>
      </c>
      <c r="G12" s="27">
        <v>110</v>
      </c>
      <c r="H12" s="29">
        <v>742456000</v>
      </c>
      <c r="I12" s="27">
        <v>115</v>
      </c>
      <c r="J12" s="29">
        <v>853824400</v>
      </c>
      <c r="K12" s="27">
        <v>123</v>
      </c>
      <c r="L12" s="29">
        <v>1004542968</v>
      </c>
      <c r="M12" s="7">
        <f t="shared" si="0"/>
        <v>448</v>
      </c>
      <c r="N12" s="29">
        <v>3224013745</v>
      </c>
    </row>
    <row r="13" spans="1:14" ht="47.25">
      <c r="A13" s="27" t="s">
        <v>42</v>
      </c>
      <c r="B13" s="28" t="s">
        <v>43</v>
      </c>
      <c r="C13" s="28" t="s">
        <v>23</v>
      </c>
      <c r="D13" s="28" t="s">
        <v>44</v>
      </c>
      <c r="E13" s="27">
        <v>3</v>
      </c>
      <c r="F13" s="29">
        <v>4652973008</v>
      </c>
      <c r="G13" s="27">
        <v>3</v>
      </c>
      <c r="H13" s="29">
        <v>2987444000</v>
      </c>
      <c r="I13" s="27">
        <v>3</v>
      </c>
      <c r="J13" s="29">
        <v>3087975600</v>
      </c>
      <c r="K13" s="27">
        <v>3</v>
      </c>
      <c r="L13" s="29">
        <v>3176857032</v>
      </c>
      <c r="M13" s="7">
        <v>3</v>
      </c>
      <c r="N13" s="29">
        <v>13905249640</v>
      </c>
    </row>
    <row r="14" spans="1:14" ht="31.5">
      <c r="A14" s="27" t="s">
        <v>45</v>
      </c>
      <c r="B14" s="28" t="s">
        <v>46</v>
      </c>
      <c r="C14" s="28" t="s">
        <v>23</v>
      </c>
      <c r="D14" s="28" t="s">
        <v>47</v>
      </c>
      <c r="E14" s="27">
        <v>4</v>
      </c>
      <c r="F14" s="29">
        <v>367141487</v>
      </c>
      <c r="G14" s="27">
        <v>3</v>
      </c>
      <c r="H14" s="29">
        <v>300000000</v>
      </c>
      <c r="I14" s="27">
        <v>3</v>
      </c>
      <c r="J14" s="29">
        <v>350000000</v>
      </c>
      <c r="K14" s="27">
        <v>3</v>
      </c>
      <c r="L14" s="29">
        <v>420000000</v>
      </c>
      <c r="M14" s="7">
        <v>4</v>
      </c>
      <c r="N14" s="29">
        <v>1437141487</v>
      </c>
    </row>
    <row r="15" spans="1:14" ht="63">
      <c r="A15" s="27" t="s">
        <v>48</v>
      </c>
      <c r="B15" s="28" t="s">
        <v>49</v>
      </c>
      <c r="C15" s="28" t="s">
        <v>23</v>
      </c>
      <c r="D15" s="28" t="s">
        <v>50</v>
      </c>
      <c r="E15" s="27">
        <v>0</v>
      </c>
      <c r="F15" s="29">
        <v>0</v>
      </c>
      <c r="G15" s="27">
        <v>5</v>
      </c>
      <c r="H15" s="29">
        <v>150000000</v>
      </c>
      <c r="I15" s="27">
        <v>5</v>
      </c>
      <c r="J15" s="29">
        <v>150000000</v>
      </c>
      <c r="K15" s="27">
        <v>5</v>
      </c>
      <c r="L15" s="29">
        <v>160000000</v>
      </c>
      <c r="M15" s="7">
        <f t="shared" si="0"/>
        <v>15</v>
      </c>
      <c r="N15" s="29">
        <v>460000000</v>
      </c>
    </row>
    <row r="16" spans="1:14" ht="31.5">
      <c r="A16" s="27" t="s">
        <v>51</v>
      </c>
      <c r="B16" s="28" t="s">
        <v>52</v>
      </c>
      <c r="C16" s="28" t="s">
        <v>23</v>
      </c>
      <c r="D16" s="28" t="s">
        <v>53</v>
      </c>
      <c r="E16" s="27">
        <v>2</v>
      </c>
      <c r="F16" s="29">
        <v>323031299</v>
      </c>
      <c r="G16" s="27">
        <v>2</v>
      </c>
      <c r="H16" s="29">
        <v>280000000</v>
      </c>
      <c r="I16" s="27">
        <v>3</v>
      </c>
      <c r="J16" s="29">
        <v>280000000</v>
      </c>
      <c r="K16" s="27">
        <v>3</v>
      </c>
      <c r="L16" s="29">
        <v>290000000</v>
      </c>
      <c r="M16" s="7">
        <v>3</v>
      </c>
      <c r="N16" s="29">
        <v>1173031299</v>
      </c>
    </row>
    <row r="17" spans="1:14" ht="47.25">
      <c r="A17" s="27" t="s">
        <v>54</v>
      </c>
      <c r="B17" s="28" t="s">
        <v>55</v>
      </c>
      <c r="C17" s="28" t="s">
        <v>23</v>
      </c>
      <c r="D17" s="28" t="s">
        <v>56</v>
      </c>
      <c r="E17" s="27">
        <v>0</v>
      </c>
      <c r="F17" s="29">
        <v>0</v>
      </c>
      <c r="G17" s="27">
        <v>27</v>
      </c>
      <c r="H17" s="29">
        <v>272000000</v>
      </c>
      <c r="I17" s="27">
        <v>27</v>
      </c>
      <c r="J17" s="29">
        <v>280000000</v>
      </c>
      <c r="K17" s="27">
        <v>27</v>
      </c>
      <c r="L17" s="29">
        <v>290000000</v>
      </c>
      <c r="M17" s="7">
        <v>27</v>
      </c>
      <c r="N17" s="29">
        <v>842000000</v>
      </c>
    </row>
    <row r="18" spans="1:14" ht="63">
      <c r="A18" s="27" t="s">
        <v>57</v>
      </c>
      <c r="B18" s="28" t="s">
        <v>58</v>
      </c>
      <c r="C18" s="28" t="s">
        <v>23</v>
      </c>
      <c r="D18" s="28" t="s">
        <v>59</v>
      </c>
      <c r="E18" s="27">
        <v>0</v>
      </c>
      <c r="F18" s="29">
        <v>0</v>
      </c>
      <c r="G18" s="27">
        <v>6</v>
      </c>
      <c r="H18" s="29">
        <v>90000000</v>
      </c>
      <c r="I18" s="27">
        <v>7</v>
      </c>
      <c r="J18" s="29">
        <v>105000000</v>
      </c>
      <c r="K18" s="27">
        <v>7</v>
      </c>
      <c r="L18" s="29">
        <v>105000000</v>
      </c>
      <c r="M18" s="7">
        <v>7</v>
      </c>
      <c r="N18" s="29">
        <v>300000000</v>
      </c>
    </row>
    <row r="19" spans="1:14" ht="54.75" customHeight="1">
      <c r="A19" s="19" t="s">
        <v>60</v>
      </c>
      <c r="B19" s="20" t="s">
        <v>61</v>
      </c>
      <c r="C19" s="20" t="s">
        <v>6</v>
      </c>
      <c r="D19" s="21">
        <v>3202</v>
      </c>
      <c r="E19" s="22"/>
      <c r="F19" s="23">
        <v>2063000000</v>
      </c>
      <c r="G19" s="24">
        <v>0</v>
      </c>
      <c r="H19" s="23">
        <v>2040000000</v>
      </c>
      <c r="I19" s="24">
        <v>0</v>
      </c>
      <c r="J19" s="23">
        <v>2580000000</v>
      </c>
      <c r="K19" s="24">
        <v>0</v>
      </c>
      <c r="L19" s="23">
        <v>2570000000</v>
      </c>
      <c r="M19" s="6"/>
      <c r="N19" s="30">
        <v>9253000000</v>
      </c>
    </row>
    <row r="20" spans="1:14" ht="27">
      <c r="A20" s="25" t="s">
        <v>7</v>
      </c>
      <c r="B20" s="10" t="s">
        <v>8</v>
      </c>
      <c r="C20" s="10" t="s">
        <v>9</v>
      </c>
      <c r="D20" s="10" t="s">
        <v>10</v>
      </c>
      <c r="E20" s="10" t="s">
        <v>11</v>
      </c>
      <c r="F20" s="10" t="s">
        <v>12</v>
      </c>
      <c r="G20" s="10" t="s">
        <v>13</v>
      </c>
      <c r="H20" s="10" t="s">
        <v>14</v>
      </c>
      <c r="I20" s="10" t="s">
        <v>15</v>
      </c>
      <c r="J20" s="10" t="s">
        <v>16</v>
      </c>
      <c r="K20" s="10" t="s">
        <v>17</v>
      </c>
      <c r="L20" s="10" t="s">
        <v>18</v>
      </c>
      <c r="M20" s="26" t="s">
        <v>19</v>
      </c>
      <c r="N20" s="10" t="s">
        <v>20</v>
      </c>
    </row>
    <row r="21" spans="1:14" ht="31.5">
      <c r="A21" s="27" t="s">
        <v>62</v>
      </c>
      <c r="B21" s="28" t="s">
        <v>63</v>
      </c>
      <c r="C21" s="28" t="s">
        <v>23</v>
      </c>
      <c r="D21" s="28" t="s">
        <v>64</v>
      </c>
      <c r="E21" s="27">
        <v>0</v>
      </c>
      <c r="F21" s="29">
        <v>0</v>
      </c>
      <c r="G21" s="27">
        <v>16</v>
      </c>
      <c r="H21" s="29">
        <v>70000000</v>
      </c>
      <c r="I21" s="27">
        <v>16</v>
      </c>
      <c r="J21" s="29">
        <v>80000000</v>
      </c>
      <c r="K21" s="27">
        <v>16</v>
      </c>
      <c r="L21" s="29">
        <v>90000000</v>
      </c>
      <c r="M21" s="7">
        <v>16</v>
      </c>
      <c r="N21" s="29">
        <v>240000000</v>
      </c>
    </row>
    <row r="22" spans="1:14" ht="31.5">
      <c r="A22" s="27" t="s">
        <v>65</v>
      </c>
      <c r="B22" s="28" t="s">
        <v>66</v>
      </c>
      <c r="C22" s="28" t="s">
        <v>23</v>
      </c>
      <c r="D22" s="28" t="s">
        <v>67</v>
      </c>
      <c r="E22" s="27">
        <v>1</v>
      </c>
      <c r="F22" s="29">
        <v>933000000</v>
      </c>
      <c r="G22" s="27">
        <v>1</v>
      </c>
      <c r="H22" s="29">
        <v>180000000</v>
      </c>
      <c r="I22" s="27">
        <v>1</v>
      </c>
      <c r="J22" s="29">
        <v>140000000</v>
      </c>
      <c r="K22" s="27">
        <v>1</v>
      </c>
      <c r="L22" s="29">
        <v>150000000</v>
      </c>
      <c r="M22" s="7">
        <f t="shared" ref="M22:M27" si="1">E22+G22+I22+K22</f>
        <v>4</v>
      </c>
      <c r="N22" s="29">
        <v>1403000000</v>
      </c>
    </row>
    <row r="23" spans="1:14" ht="31.5">
      <c r="A23" s="27" t="s">
        <v>68</v>
      </c>
      <c r="B23" s="28" t="s">
        <v>69</v>
      </c>
      <c r="C23" s="28" t="s">
        <v>23</v>
      </c>
      <c r="D23" s="28" t="s">
        <v>70</v>
      </c>
      <c r="E23" s="27">
        <v>0</v>
      </c>
      <c r="F23" s="29">
        <v>0</v>
      </c>
      <c r="G23" s="27">
        <v>1</v>
      </c>
      <c r="H23" s="29">
        <v>40000000</v>
      </c>
      <c r="I23" s="27">
        <v>1</v>
      </c>
      <c r="J23" s="29">
        <v>50000000</v>
      </c>
      <c r="K23" s="27">
        <v>0</v>
      </c>
      <c r="L23" s="29">
        <v>0</v>
      </c>
      <c r="M23" s="7">
        <f t="shared" si="1"/>
        <v>2</v>
      </c>
      <c r="N23" s="29">
        <v>90000000</v>
      </c>
    </row>
    <row r="24" spans="1:14" ht="31.5">
      <c r="A24" s="27" t="s">
        <v>71</v>
      </c>
      <c r="B24" s="28" t="s">
        <v>72</v>
      </c>
      <c r="C24" s="28" t="s">
        <v>23</v>
      </c>
      <c r="D24" s="28" t="s">
        <v>73</v>
      </c>
      <c r="E24" s="27">
        <v>0</v>
      </c>
      <c r="F24" s="29">
        <v>0</v>
      </c>
      <c r="G24" s="27">
        <v>0</v>
      </c>
      <c r="H24" s="29">
        <v>0</v>
      </c>
      <c r="I24" s="27">
        <v>1</v>
      </c>
      <c r="J24" s="29">
        <v>100000000</v>
      </c>
      <c r="K24" s="27">
        <v>0</v>
      </c>
      <c r="L24" s="29">
        <v>0</v>
      </c>
      <c r="M24" s="7">
        <f t="shared" si="1"/>
        <v>1</v>
      </c>
      <c r="N24" s="29">
        <v>100000000</v>
      </c>
    </row>
    <row r="25" spans="1:14" ht="31.5">
      <c r="A25" s="27" t="s">
        <v>74</v>
      </c>
      <c r="B25" s="28" t="s">
        <v>75</v>
      </c>
      <c r="C25" s="28" t="s">
        <v>23</v>
      </c>
      <c r="D25" s="28" t="s">
        <v>76</v>
      </c>
      <c r="E25" s="27">
        <v>6</v>
      </c>
      <c r="F25" s="29">
        <v>1100000000</v>
      </c>
      <c r="G25" s="27">
        <v>6</v>
      </c>
      <c r="H25" s="29">
        <v>1500000000</v>
      </c>
      <c r="I25" s="27">
        <v>6</v>
      </c>
      <c r="J25" s="29">
        <v>1550000000</v>
      </c>
      <c r="K25" s="27">
        <v>6</v>
      </c>
      <c r="L25" s="29">
        <v>1650000000</v>
      </c>
      <c r="M25" s="7">
        <v>6</v>
      </c>
      <c r="N25" s="29">
        <v>5800000000</v>
      </c>
    </row>
    <row r="26" spans="1:14" ht="31.5">
      <c r="A26" s="27" t="s">
        <v>77</v>
      </c>
      <c r="B26" s="28" t="s">
        <v>78</v>
      </c>
      <c r="C26" s="28" t="s">
        <v>23</v>
      </c>
      <c r="D26" s="28" t="s">
        <v>79</v>
      </c>
      <c r="E26" s="27">
        <v>1</v>
      </c>
      <c r="F26" s="29">
        <v>30000000</v>
      </c>
      <c r="G26" s="27">
        <v>1</v>
      </c>
      <c r="H26" s="29">
        <v>110000000</v>
      </c>
      <c r="I26" s="27">
        <v>1</v>
      </c>
      <c r="J26" s="29">
        <v>150000000</v>
      </c>
      <c r="K26" s="27">
        <v>1</v>
      </c>
      <c r="L26" s="29">
        <v>230000000</v>
      </c>
      <c r="M26" s="7">
        <v>1</v>
      </c>
      <c r="N26" s="29">
        <v>520000000</v>
      </c>
    </row>
    <row r="27" spans="1:14" ht="47.25">
      <c r="A27" s="27" t="s">
        <v>80</v>
      </c>
      <c r="B27" s="28" t="s">
        <v>81</v>
      </c>
      <c r="C27" s="28" t="s">
        <v>82</v>
      </c>
      <c r="D27" s="28" t="s">
        <v>83</v>
      </c>
      <c r="E27" s="27">
        <v>0</v>
      </c>
      <c r="F27" s="29">
        <v>0</v>
      </c>
      <c r="G27" s="27">
        <v>0</v>
      </c>
      <c r="H27" s="29">
        <v>0</v>
      </c>
      <c r="I27" s="27">
        <v>50</v>
      </c>
      <c r="J27" s="29">
        <v>150000000</v>
      </c>
      <c r="K27" s="27">
        <v>50</v>
      </c>
      <c r="L27" s="29">
        <v>150000000</v>
      </c>
      <c r="M27" s="7">
        <f t="shared" si="1"/>
        <v>100</v>
      </c>
      <c r="N27" s="29">
        <v>300000000</v>
      </c>
    </row>
    <row r="28" spans="1:14" ht="44.25" customHeight="1">
      <c r="A28" s="27" t="s">
        <v>84</v>
      </c>
      <c r="B28" s="28" t="s">
        <v>85</v>
      </c>
      <c r="C28" s="28" t="s">
        <v>82</v>
      </c>
      <c r="D28" s="28" t="s">
        <v>86</v>
      </c>
      <c r="E28" s="27">
        <v>0</v>
      </c>
      <c r="F28" s="29">
        <v>0</v>
      </c>
      <c r="G28" s="27">
        <v>0</v>
      </c>
      <c r="H28" s="29">
        <v>0</v>
      </c>
      <c r="I28" s="27">
        <v>100</v>
      </c>
      <c r="J28" s="29">
        <v>180000000</v>
      </c>
      <c r="K28" s="27">
        <v>100</v>
      </c>
      <c r="L28" s="29">
        <v>180000000</v>
      </c>
      <c r="M28" s="7">
        <v>100</v>
      </c>
      <c r="N28" s="29">
        <v>360000000</v>
      </c>
    </row>
    <row r="29" spans="1:14" ht="31.5">
      <c r="A29" s="27" t="s">
        <v>87</v>
      </c>
      <c r="B29" s="28" t="s">
        <v>88</v>
      </c>
      <c r="C29" s="28" t="s">
        <v>23</v>
      </c>
      <c r="D29" s="28" t="s">
        <v>89</v>
      </c>
      <c r="E29" s="27">
        <v>0</v>
      </c>
      <c r="F29" s="29">
        <v>0</v>
      </c>
      <c r="G29" s="27">
        <v>1</v>
      </c>
      <c r="H29" s="29">
        <v>80000000</v>
      </c>
      <c r="I29" s="27">
        <v>1</v>
      </c>
      <c r="J29" s="29">
        <v>120000000</v>
      </c>
      <c r="K29" s="27">
        <v>1</v>
      </c>
      <c r="L29" s="29">
        <v>120000000</v>
      </c>
      <c r="M29" s="7">
        <v>1</v>
      </c>
      <c r="N29" s="29">
        <v>320000000</v>
      </c>
    </row>
    <row r="30" spans="1:14" ht="80.25" customHeight="1">
      <c r="A30" s="27" t="s">
        <v>90</v>
      </c>
      <c r="B30" s="28" t="s">
        <v>91</v>
      </c>
      <c r="C30" s="28" t="s">
        <v>82</v>
      </c>
      <c r="D30" s="28" t="s">
        <v>92</v>
      </c>
      <c r="E30" s="27">
        <v>0</v>
      </c>
      <c r="F30" s="29">
        <v>0</v>
      </c>
      <c r="G30" s="27">
        <v>50</v>
      </c>
      <c r="H30" s="29">
        <v>60000000</v>
      </c>
      <c r="I30" s="27">
        <v>50</v>
      </c>
      <c r="J30" s="29">
        <v>60000000</v>
      </c>
      <c r="K30" s="27">
        <v>0</v>
      </c>
      <c r="L30" s="29">
        <v>0</v>
      </c>
      <c r="M30" s="7">
        <v>100</v>
      </c>
      <c r="N30" s="29">
        <v>120000000</v>
      </c>
    </row>
    <row r="31" spans="1:14" ht="30.75" customHeight="1">
      <c r="A31" s="19" t="s">
        <v>93</v>
      </c>
      <c r="B31" s="20" t="s">
        <v>94</v>
      </c>
      <c r="C31" s="20" t="s">
        <v>6</v>
      </c>
      <c r="D31" s="21">
        <v>3202</v>
      </c>
      <c r="E31" s="22"/>
      <c r="F31" s="23">
        <v>1141000000</v>
      </c>
      <c r="G31" s="24">
        <v>0</v>
      </c>
      <c r="H31" s="23">
        <v>1430000000</v>
      </c>
      <c r="I31" s="24">
        <v>0</v>
      </c>
      <c r="J31" s="23">
        <v>1638000000</v>
      </c>
      <c r="K31" s="24">
        <v>0</v>
      </c>
      <c r="L31" s="23">
        <v>1737220000</v>
      </c>
      <c r="M31" s="6"/>
      <c r="N31" s="30">
        <v>5946220000</v>
      </c>
    </row>
    <row r="32" spans="1:14" ht="27">
      <c r="A32" s="25" t="s">
        <v>7</v>
      </c>
      <c r="B32" s="10" t="s">
        <v>8</v>
      </c>
      <c r="C32" s="10" t="s">
        <v>9</v>
      </c>
      <c r="D32" s="10" t="s">
        <v>10</v>
      </c>
      <c r="E32" s="10" t="s">
        <v>11</v>
      </c>
      <c r="F32" s="10" t="s">
        <v>12</v>
      </c>
      <c r="G32" s="10" t="s">
        <v>13</v>
      </c>
      <c r="H32" s="10" t="s">
        <v>14</v>
      </c>
      <c r="I32" s="10" t="s">
        <v>15</v>
      </c>
      <c r="J32" s="10" t="s">
        <v>16</v>
      </c>
      <c r="K32" s="10" t="s">
        <v>17</v>
      </c>
      <c r="L32" s="10" t="s">
        <v>18</v>
      </c>
      <c r="M32" s="26" t="s">
        <v>19</v>
      </c>
      <c r="N32" s="10" t="s">
        <v>20</v>
      </c>
    </row>
    <row r="33" spans="1:14" ht="24" customHeight="1">
      <c r="A33" s="27" t="s">
        <v>95</v>
      </c>
      <c r="B33" s="28" t="s">
        <v>96</v>
      </c>
      <c r="C33" s="28" t="s">
        <v>23</v>
      </c>
      <c r="D33" s="28" t="s">
        <v>97</v>
      </c>
      <c r="E33" s="27">
        <v>3</v>
      </c>
      <c r="F33" s="29">
        <v>930000000</v>
      </c>
      <c r="G33" s="27">
        <v>3</v>
      </c>
      <c r="H33" s="29">
        <v>950000000</v>
      </c>
      <c r="I33" s="27">
        <v>3</v>
      </c>
      <c r="J33" s="29">
        <v>950000000</v>
      </c>
      <c r="K33" s="27">
        <v>3</v>
      </c>
      <c r="L33" s="29">
        <v>1005220000</v>
      </c>
      <c r="M33" s="7">
        <v>3</v>
      </c>
      <c r="N33" s="29">
        <v>3835220000</v>
      </c>
    </row>
    <row r="34" spans="1:14" ht="31.5">
      <c r="A34" s="27" t="s">
        <v>98</v>
      </c>
      <c r="B34" s="28" t="s">
        <v>99</v>
      </c>
      <c r="C34" s="28" t="s">
        <v>23</v>
      </c>
      <c r="D34" s="28" t="s">
        <v>100</v>
      </c>
      <c r="E34" s="27">
        <v>0</v>
      </c>
      <c r="F34" s="29">
        <v>0</v>
      </c>
      <c r="G34" s="27">
        <v>1</v>
      </c>
      <c r="H34" s="29">
        <v>60000000</v>
      </c>
      <c r="I34" s="27">
        <v>1</v>
      </c>
      <c r="J34" s="29">
        <v>80000000</v>
      </c>
      <c r="K34" s="27">
        <v>1</v>
      </c>
      <c r="L34" s="29">
        <v>80000000</v>
      </c>
      <c r="M34" s="7">
        <v>1</v>
      </c>
      <c r="N34" s="29">
        <v>220000000</v>
      </c>
    </row>
    <row r="35" spans="1:14" ht="63">
      <c r="A35" s="27" t="s">
        <v>101</v>
      </c>
      <c r="B35" s="28" t="s">
        <v>102</v>
      </c>
      <c r="C35" s="28" t="s">
        <v>23</v>
      </c>
      <c r="D35" s="28" t="s">
        <v>103</v>
      </c>
      <c r="E35" s="27">
        <v>0</v>
      </c>
      <c r="F35" s="29">
        <v>0</v>
      </c>
      <c r="G35" s="27">
        <v>2</v>
      </c>
      <c r="H35" s="29">
        <v>70000000</v>
      </c>
      <c r="I35" s="27">
        <v>3</v>
      </c>
      <c r="J35" s="29">
        <v>140000000</v>
      </c>
      <c r="K35" s="27">
        <v>3</v>
      </c>
      <c r="L35" s="29">
        <v>120000000</v>
      </c>
      <c r="M35" s="7">
        <v>3</v>
      </c>
      <c r="N35" s="29">
        <v>330000000</v>
      </c>
    </row>
    <row r="36" spans="1:14" ht="33.75" customHeight="1">
      <c r="A36" s="27" t="s">
        <v>104</v>
      </c>
      <c r="B36" s="28" t="s">
        <v>105</v>
      </c>
      <c r="C36" s="28" t="s">
        <v>23</v>
      </c>
      <c r="D36" s="28" t="s">
        <v>106</v>
      </c>
      <c r="E36" s="27">
        <v>1</v>
      </c>
      <c r="F36" s="29">
        <v>35000000</v>
      </c>
      <c r="G36" s="27">
        <v>1</v>
      </c>
      <c r="H36" s="29">
        <v>70000000</v>
      </c>
      <c r="I36" s="27">
        <v>1</v>
      </c>
      <c r="J36" s="29">
        <v>88000000</v>
      </c>
      <c r="K36" s="27">
        <v>1</v>
      </c>
      <c r="L36" s="29">
        <v>92000000</v>
      </c>
      <c r="M36" s="7">
        <v>1</v>
      </c>
      <c r="N36" s="29">
        <v>285000000</v>
      </c>
    </row>
    <row r="37" spans="1:14" ht="31.5">
      <c r="A37" s="27" t="s">
        <v>107</v>
      </c>
      <c r="B37" s="28" t="s">
        <v>108</v>
      </c>
      <c r="C37" s="28" t="s">
        <v>82</v>
      </c>
      <c r="D37" s="28" t="s">
        <v>109</v>
      </c>
      <c r="E37" s="27">
        <v>1.5</v>
      </c>
      <c r="F37" s="29">
        <v>36000000</v>
      </c>
      <c r="G37" s="27">
        <v>3</v>
      </c>
      <c r="H37" s="29">
        <v>90000000</v>
      </c>
      <c r="I37" s="27">
        <v>4</v>
      </c>
      <c r="J37" s="29">
        <v>110000000</v>
      </c>
      <c r="K37" s="27">
        <v>5</v>
      </c>
      <c r="L37" s="29">
        <v>140000000</v>
      </c>
      <c r="M37" s="7">
        <v>5</v>
      </c>
      <c r="N37" s="29">
        <v>376000000</v>
      </c>
    </row>
    <row r="38" spans="1:14">
      <c r="A38" s="27" t="s">
        <v>110</v>
      </c>
      <c r="B38" s="28" t="s">
        <v>111</v>
      </c>
      <c r="C38" s="28" t="s">
        <v>112</v>
      </c>
      <c r="D38" s="28" t="s">
        <v>113</v>
      </c>
      <c r="E38" s="27">
        <v>100</v>
      </c>
      <c r="F38" s="29">
        <v>40000000</v>
      </c>
      <c r="G38" s="27">
        <v>100</v>
      </c>
      <c r="H38" s="29">
        <v>80000000</v>
      </c>
      <c r="I38" s="27">
        <v>100</v>
      </c>
      <c r="J38" s="29">
        <v>110000000</v>
      </c>
      <c r="K38" s="27">
        <v>100</v>
      </c>
      <c r="L38" s="29">
        <v>140000000</v>
      </c>
      <c r="M38" s="7">
        <v>100</v>
      </c>
      <c r="N38" s="29">
        <v>370000000</v>
      </c>
    </row>
    <row r="39" spans="1:14" ht="78.75">
      <c r="A39" s="27" t="s">
        <v>114</v>
      </c>
      <c r="B39" s="28" t="s">
        <v>115</v>
      </c>
      <c r="C39" s="28" t="s">
        <v>23</v>
      </c>
      <c r="D39" s="28" t="s">
        <v>116</v>
      </c>
      <c r="E39" s="27">
        <v>1</v>
      </c>
      <c r="F39" s="29">
        <v>100000000</v>
      </c>
      <c r="G39" s="27">
        <v>2</v>
      </c>
      <c r="H39" s="29">
        <v>110000000</v>
      </c>
      <c r="I39" s="27">
        <v>3</v>
      </c>
      <c r="J39" s="29">
        <v>160000000</v>
      </c>
      <c r="K39" s="27">
        <v>3</v>
      </c>
      <c r="L39" s="29">
        <v>160000000</v>
      </c>
      <c r="M39" s="7">
        <v>3</v>
      </c>
      <c r="N39" s="29">
        <v>530000000</v>
      </c>
    </row>
    <row r="40" spans="1:14">
      <c r="A40" s="15" t="s">
        <v>117</v>
      </c>
      <c r="B40" s="16" t="s">
        <v>118</v>
      </c>
      <c r="C40" s="37"/>
      <c r="D40" s="37"/>
      <c r="E40" s="37"/>
      <c r="F40" s="17">
        <v>364685400</v>
      </c>
      <c r="G40" s="18">
        <v>0</v>
      </c>
      <c r="H40" s="17">
        <v>2833000000</v>
      </c>
      <c r="I40" s="18">
        <v>0</v>
      </c>
      <c r="J40" s="17">
        <v>3206500000</v>
      </c>
      <c r="K40" s="18">
        <v>0</v>
      </c>
      <c r="L40" s="17">
        <v>2984000000</v>
      </c>
      <c r="M40" s="5"/>
      <c r="N40" s="17">
        <v>9388185400</v>
      </c>
    </row>
    <row r="41" spans="1:14">
      <c r="A41" s="19" t="s">
        <v>119</v>
      </c>
      <c r="B41" s="20" t="s">
        <v>120</v>
      </c>
      <c r="C41" s="20" t="s">
        <v>121</v>
      </c>
      <c r="D41" s="21">
        <v>3203</v>
      </c>
      <c r="E41" s="22"/>
      <c r="F41" s="23">
        <v>159223600</v>
      </c>
      <c r="G41" s="24">
        <v>0</v>
      </c>
      <c r="H41" s="23">
        <v>1357000000</v>
      </c>
      <c r="I41" s="24">
        <v>0</v>
      </c>
      <c r="J41" s="23">
        <v>1496500000</v>
      </c>
      <c r="K41" s="24">
        <v>0</v>
      </c>
      <c r="L41" s="23">
        <v>1432000000</v>
      </c>
      <c r="M41" s="6"/>
      <c r="N41" s="30">
        <v>4444723600</v>
      </c>
    </row>
    <row r="42" spans="1:14" ht="27">
      <c r="A42" s="25" t="s">
        <v>7</v>
      </c>
      <c r="B42" s="10" t="s">
        <v>8</v>
      </c>
      <c r="C42" s="10" t="s">
        <v>9</v>
      </c>
      <c r="D42" s="10" t="s">
        <v>10</v>
      </c>
      <c r="E42" s="10" t="s">
        <v>11</v>
      </c>
      <c r="F42" s="10" t="s">
        <v>12</v>
      </c>
      <c r="G42" s="10" t="s">
        <v>13</v>
      </c>
      <c r="H42" s="10" t="s">
        <v>14</v>
      </c>
      <c r="I42" s="10" t="s">
        <v>15</v>
      </c>
      <c r="J42" s="10" t="s">
        <v>16</v>
      </c>
      <c r="K42" s="10" t="s">
        <v>17</v>
      </c>
      <c r="L42" s="10" t="s">
        <v>18</v>
      </c>
      <c r="M42" s="26" t="s">
        <v>19</v>
      </c>
      <c r="N42" s="10" t="s">
        <v>20</v>
      </c>
    </row>
    <row r="43" spans="1:14" ht="47.25">
      <c r="A43" s="27" t="s">
        <v>122</v>
      </c>
      <c r="B43" s="28" t="s">
        <v>123</v>
      </c>
      <c r="C43" s="28" t="s">
        <v>112</v>
      </c>
      <c r="D43" s="28" t="s">
        <v>124</v>
      </c>
      <c r="E43" s="27">
        <v>0</v>
      </c>
      <c r="F43" s="29">
        <v>0</v>
      </c>
      <c r="G43" s="27">
        <v>100</v>
      </c>
      <c r="H43" s="29">
        <v>83000000</v>
      </c>
      <c r="I43" s="27">
        <v>100</v>
      </c>
      <c r="J43" s="29">
        <v>91000000</v>
      </c>
      <c r="K43" s="27">
        <v>100</v>
      </c>
      <c r="L43" s="29">
        <v>100000000</v>
      </c>
      <c r="M43" s="7">
        <v>100</v>
      </c>
      <c r="N43" s="29">
        <v>274000000</v>
      </c>
    </row>
    <row r="44" spans="1:14">
      <c r="A44" s="27" t="s">
        <v>125</v>
      </c>
      <c r="B44" s="28" t="s">
        <v>126</v>
      </c>
      <c r="C44" s="28" t="s">
        <v>23</v>
      </c>
      <c r="D44" s="28" t="s">
        <v>127</v>
      </c>
      <c r="E44" s="27">
        <v>0</v>
      </c>
      <c r="F44" s="29">
        <v>0</v>
      </c>
      <c r="G44" s="27">
        <v>1</v>
      </c>
      <c r="H44" s="29">
        <v>230000000</v>
      </c>
      <c r="I44" s="27">
        <v>1</v>
      </c>
      <c r="J44" s="29">
        <v>751500000</v>
      </c>
      <c r="K44" s="27">
        <v>0</v>
      </c>
      <c r="L44" s="29">
        <v>0</v>
      </c>
      <c r="M44" s="7">
        <f t="shared" ref="M44:M50" si="2">E44+G44+I44+K44</f>
        <v>2</v>
      </c>
      <c r="N44" s="29">
        <v>981500000</v>
      </c>
    </row>
    <row r="45" spans="1:14" ht="47.25">
      <c r="A45" s="27" t="s">
        <v>128</v>
      </c>
      <c r="B45" s="28" t="s">
        <v>129</v>
      </c>
      <c r="C45" s="28" t="s">
        <v>23</v>
      </c>
      <c r="D45" s="28" t="s">
        <v>130</v>
      </c>
      <c r="E45" s="27">
        <v>28</v>
      </c>
      <c r="F45" s="29">
        <v>37111800</v>
      </c>
      <c r="G45" s="27">
        <v>28</v>
      </c>
      <c r="H45" s="29">
        <v>210000000</v>
      </c>
      <c r="I45" s="27">
        <v>28</v>
      </c>
      <c r="J45" s="29">
        <v>238000000</v>
      </c>
      <c r="K45" s="27">
        <v>28</v>
      </c>
      <c r="L45" s="29">
        <v>260000000</v>
      </c>
      <c r="M45" s="7">
        <v>28</v>
      </c>
      <c r="N45" s="29">
        <v>745111800</v>
      </c>
    </row>
    <row r="46" spans="1:14" ht="78.75">
      <c r="A46" s="27" t="s">
        <v>131</v>
      </c>
      <c r="B46" s="28" t="s">
        <v>132</v>
      </c>
      <c r="C46" s="28" t="s">
        <v>23</v>
      </c>
      <c r="D46" s="28" t="s">
        <v>133</v>
      </c>
      <c r="E46" s="27">
        <v>27</v>
      </c>
      <c r="F46" s="29">
        <v>37111800</v>
      </c>
      <c r="G46" s="27">
        <v>27</v>
      </c>
      <c r="H46" s="29">
        <v>110000000</v>
      </c>
      <c r="I46" s="27">
        <v>27</v>
      </c>
      <c r="J46" s="29">
        <v>126000000</v>
      </c>
      <c r="K46" s="27">
        <v>27</v>
      </c>
      <c r="L46" s="29">
        <v>140000000</v>
      </c>
      <c r="M46" s="7">
        <v>27</v>
      </c>
      <c r="N46" s="29">
        <v>413111800</v>
      </c>
    </row>
    <row r="47" spans="1:14" ht="31.5">
      <c r="A47" s="27" t="s">
        <v>134</v>
      </c>
      <c r="B47" s="28" t="s">
        <v>135</v>
      </c>
      <c r="C47" s="28" t="s">
        <v>23</v>
      </c>
      <c r="D47" s="28" t="s">
        <v>136</v>
      </c>
      <c r="E47" s="27">
        <v>1</v>
      </c>
      <c r="F47" s="29">
        <v>0</v>
      </c>
      <c r="G47" s="27">
        <v>1</v>
      </c>
      <c r="H47" s="29">
        <v>100000000</v>
      </c>
      <c r="I47" s="27">
        <v>1</v>
      </c>
      <c r="J47" s="29">
        <v>110000000</v>
      </c>
      <c r="K47" s="27">
        <v>1</v>
      </c>
      <c r="L47" s="29">
        <v>120000000</v>
      </c>
      <c r="M47" s="7">
        <f t="shared" si="2"/>
        <v>4</v>
      </c>
      <c r="N47" s="29">
        <v>330000000</v>
      </c>
    </row>
    <row r="48" spans="1:14" ht="31.5">
      <c r="A48" s="27" t="s">
        <v>137</v>
      </c>
      <c r="B48" s="28" t="s">
        <v>138</v>
      </c>
      <c r="C48" s="28" t="s">
        <v>23</v>
      </c>
      <c r="D48" s="28" t="s">
        <v>139</v>
      </c>
      <c r="E48" s="27">
        <v>0</v>
      </c>
      <c r="F48" s="29">
        <v>0</v>
      </c>
      <c r="G48" s="27">
        <v>1000</v>
      </c>
      <c r="H48" s="29">
        <v>400000000</v>
      </c>
      <c r="I48" s="27">
        <v>0</v>
      </c>
      <c r="J48" s="29">
        <v>0</v>
      </c>
      <c r="K48" s="27">
        <v>1400</v>
      </c>
      <c r="L48" s="29">
        <v>600000000</v>
      </c>
      <c r="M48" s="7">
        <f t="shared" si="2"/>
        <v>2400</v>
      </c>
      <c r="N48" s="29">
        <v>1000000000</v>
      </c>
    </row>
    <row r="49" spans="1:14" ht="31.5">
      <c r="A49" s="27" t="s">
        <v>140</v>
      </c>
      <c r="B49" s="28" t="s">
        <v>141</v>
      </c>
      <c r="C49" s="28" t="s">
        <v>23</v>
      </c>
      <c r="D49" s="28" t="s">
        <v>142</v>
      </c>
      <c r="E49" s="27">
        <v>1</v>
      </c>
      <c r="F49" s="29">
        <v>85000000</v>
      </c>
      <c r="G49" s="27">
        <v>1</v>
      </c>
      <c r="H49" s="29">
        <v>170000000</v>
      </c>
      <c r="I49" s="27">
        <v>1</v>
      </c>
      <c r="J49" s="29">
        <v>180000000</v>
      </c>
      <c r="K49" s="27">
        <v>1</v>
      </c>
      <c r="L49" s="29">
        <v>212000000</v>
      </c>
      <c r="M49" s="7">
        <v>1</v>
      </c>
      <c r="N49" s="29">
        <v>647000000</v>
      </c>
    </row>
    <row r="50" spans="1:14" ht="31.5">
      <c r="A50" s="27" t="s">
        <v>143</v>
      </c>
      <c r="B50" s="28" t="s">
        <v>144</v>
      </c>
      <c r="C50" s="28" t="s">
        <v>23</v>
      </c>
      <c r="D50" s="28" t="s">
        <v>145</v>
      </c>
      <c r="E50" s="27">
        <v>0</v>
      </c>
      <c r="F50" s="29">
        <v>0</v>
      </c>
      <c r="G50" s="27">
        <v>1</v>
      </c>
      <c r="H50" s="29">
        <v>54000000</v>
      </c>
      <c r="I50" s="27">
        <v>0</v>
      </c>
      <c r="J50" s="29">
        <v>0</v>
      </c>
      <c r="K50" s="27">
        <v>0</v>
      </c>
      <c r="L50" s="29">
        <v>0</v>
      </c>
      <c r="M50" s="7">
        <f t="shared" si="2"/>
        <v>1</v>
      </c>
      <c r="N50" s="29">
        <v>54000000</v>
      </c>
    </row>
    <row r="51" spans="1:14" ht="27">
      <c r="A51" s="19" t="s">
        <v>146</v>
      </c>
      <c r="B51" s="20" t="s">
        <v>147</v>
      </c>
      <c r="C51" s="20" t="s">
        <v>121</v>
      </c>
      <c r="D51" s="21">
        <v>3205</v>
      </c>
      <c r="E51" s="22"/>
      <c r="F51" s="23">
        <v>205461800</v>
      </c>
      <c r="G51" s="24">
        <v>0</v>
      </c>
      <c r="H51" s="23">
        <v>1476000000</v>
      </c>
      <c r="I51" s="24">
        <v>0</v>
      </c>
      <c r="J51" s="23">
        <v>1710000000</v>
      </c>
      <c r="K51" s="24">
        <v>0</v>
      </c>
      <c r="L51" s="23">
        <v>1552000000</v>
      </c>
      <c r="M51" s="6"/>
      <c r="N51" s="30">
        <v>4943461800</v>
      </c>
    </row>
    <row r="52" spans="1:14" ht="27">
      <c r="A52" s="25" t="s">
        <v>7</v>
      </c>
      <c r="B52" s="10" t="s">
        <v>8</v>
      </c>
      <c r="C52" s="10" t="s">
        <v>9</v>
      </c>
      <c r="D52" s="10" t="s">
        <v>10</v>
      </c>
      <c r="E52" s="10" t="s">
        <v>11</v>
      </c>
      <c r="F52" s="10" t="s">
        <v>12</v>
      </c>
      <c r="G52" s="10" t="s">
        <v>13</v>
      </c>
      <c r="H52" s="10" t="s">
        <v>14</v>
      </c>
      <c r="I52" s="10" t="s">
        <v>15</v>
      </c>
      <c r="J52" s="10" t="s">
        <v>16</v>
      </c>
      <c r="K52" s="10" t="s">
        <v>17</v>
      </c>
      <c r="L52" s="10" t="s">
        <v>18</v>
      </c>
      <c r="M52" s="26" t="s">
        <v>19</v>
      </c>
      <c r="N52" s="10" t="s">
        <v>20</v>
      </c>
    </row>
    <row r="53" spans="1:14">
      <c r="A53" s="27" t="s">
        <v>148</v>
      </c>
      <c r="B53" s="28" t="s">
        <v>149</v>
      </c>
      <c r="C53" s="28" t="s">
        <v>23</v>
      </c>
      <c r="D53" s="28" t="s">
        <v>150</v>
      </c>
      <c r="E53" s="27">
        <v>4</v>
      </c>
      <c r="F53" s="29">
        <v>0</v>
      </c>
      <c r="G53" s="27">
        <v>8</v>
      </c>
      <c r="H53" s="29">
        <v>0</v>
      </c>
      <c r="I53" s="27">
        <v>5</v>
      </c>
      <c r="J53" s="29">
        <v>0</v>
      </c>
      <c r="K53" s="27">
        <v>3</v>
      </c>
      <c r="L53" s="29">
        <v>0</v>
      </c>
      <c r="M53" s="7">
        <f t="shared" ref="M53:M57" si="3">E53+G53+I53+K53</f>
        <v>20</v>
      </c>
      <c r="N53" s="29">
        <v>0</v>
      </c>
    </row>
    <row r="54" spans="1:14" ht="31.5">
      <c r="A54" s="27" t="s">
        <v>151</v>
      </c>
      <c r="B54" s="28" t="s">
        <v>152</v>
      </c>
      <c r="C54" s="28" t="s">
        <v>23</v>
      </c>
      <c r="D54" s="28" t="s">
        <v>153</v>
      </c>
      <c r="E54" s="27">
        <v>1</v>
      </c>
      <c r="F54" s="29">
        <v>60000000</v>
      </c>
      <c r="G54" s="27">
        <v>5</v>
      </c>
      <c r="H54" s="29">
        <v>1000000000</v>
      </c>
      <c r="I54" s="27">
        <v>10</v>
      </c>
      <c r="J54" s="29">
        <v>960000000</v>
      </c>
      <c r="K54" s="27">
        <v>6</v>
      </c>
      <c r="L54" s="29">
        <v>900000000</v>
      </c>
      <c r="M54" s="7">
        <f t="shared" si="3"/>
        <v>22</v>
      </c>
      <c r="N54" s="29">
        <v>2920000000</v>
      </c>
    </row>
    <row r="55" spans="1:14" ht="78.75">
      <c r="A55" s="27" t="s">
        <v>154</v>
      </c>
      <c r="B55" s="28" t="s">
        <v>155</v>
      </c>
      <c r="C55" s="28" t="s">
        <v>23</v>
      </c>
      <c r="D55" s="28" t="s">
        <v>156</v>
      </c>
      <c r="E55" s="27">
        <v>5</v>
      </c>
      <c r="F55" s="29">
        <v>50000000</v>
      </c>
      <c r="G55" s="27">
        <v>15</v>
      </c>
      <c r="H55" s="29">
        <v>150000000</v>
      </c>
      <c r="I55" s="27">
        <v>18</v>
      </c>
      <c r="J55" s="29">
        <v>180000000</v>
      </c>
      <c r="K55" s="27">
        <v>7</v>
      </c>
      <c r="L55" s="29">
        <v>70000000</v>
      </c>
      <c r="M55" s="7">
        <f t="shared" si="3"/>
        <v>45</v>
      </c>
      <c r="N55" s="29">
        <v>450000000</v>
      </c>
    </row>
    <row r="56" spans="1:14" ht="47.25">
      <c r="A56" s="27" t="s">
        <v>157</v>
      </c>
      <c r="B56" s="28" t="s">
        <v>158</v>
      </c>
      <c r="C56" s="28" t="s">
        <v>112</v>
      </c>
      <c r="D56" s="28" t="s">
        <v>159</v>
      </c>
      <c r="E56" s="27">
        <v>100</v>
      </c>
      <c r="F56" s="29">
        <v>60000000</v>
      </c>
      <c r="G56" s="27">
        <v>100</v>
      </c>
      <c r="H56" s="29">
        <v>118000000</v>
      </c>
      <c r="I56" s="27">
        <v>100</v>
      </c>
      <c r="J56" s="29">
        <v>130000000</v>
      </c>
      <c r="K56" s="27">
        <v>100</v>
      </c>
      <c r="L56" s="29">
        <v>142000000</v>
      </c>
      <c r="M56" s="7">
        <v>100</v>
      </c>
      <c r="N56" s="29">
        <v>450000000</v>
      </c>
    </row>
    <row r="57" spans="1:14" ht="47.25">
      <c r="A57" s="27" t="s">
        <v>160</v>
      </c>
      <c r="B57" s="28" t="s">
        <v>161</v>
      </c>
      <c r="C57" s="28" t="s">
        <v>23</v>
      </c>
      <c r="D57" s="28" t="s">
        <v>162</v>
      </c>
      <c r="E57" s="27">
        <v>0</v>
      </c>
      <c r="F57" s="29">
        <v>0</v>
      </c>
      <c r="G57" s="27">
        <v>2</v>
      </c>
      <c r="H57" s="29">
        <v>80000000</v>
      </c>
      <c r="I57" s="27">
        <v>2</v>
      </c>
      <c r="J57" s="29">
        <v>100000000</v>
      </c>
      <c r="K57" s="27">
        <v>2</v>
      </c>
      <c r="L57" s="29">
        <v>100000000</v>
      </c>
      <c r="M57" s="7">
        <f t="shared" si="3"/>
        <v>6</v>
      </c>
      <c r="N57" s="29">
        <v>280000000</v>
      </c>
    </row>
    <row r="58" spans="1:14" ht="63">
      <c r="A58" s="27" t="s">
        <v>163</v>
      </c>
      <c r="B58" s="28" t="s">
        <v>164</v>
      </c>
      <c r="C58" s="28" t="s">
        <v>23</v>
      </c>
      <c r="D58" s="28" t="s">
        <v>165</v>
      </c>
      <c r="E58" s="27">
        <v>13</v>
      </c>
      <c r="F58" s="29">
        <v>35461800</v>
      </c>
      <c r="G58" s="27">
        <v>16</v>
      </c>
      <c r="H58" s="29">
        <v>128000000</v>
      </c>
      <c r="I58" s="27">
        <v>19</v>
      </c>
      <c r="J58" s="29">
        <v>140000000</v>
      </c>
      <c r="K58" s="27">
        <v>19</v>
      </c>
      <c r="L58" s="29">
        <v>140000000</v>
      </c>
      <c r="M58" s="7">
        <v>19</v>
      </c>
      <c r="N58" s="29">
        <v>443461800</v>
      </c>
    </row>
    <row r="59" spans="1:14" ht="63">
      <c r="A59" s="27" t="s">
        <v>166</v>
      </c>
      <c r="B59" s="28" t="s">
        <v>167</v>
      </c>
      <c r="C59" s="28" t="s">
        <v>23</v>
      </c>
      <c r="D59" s="28" t="s">
        <v>168</v>
      </c>
      <c r="E59" s="27">
        <v>0</v>
      </c>
      <c r="F59" s="29">
        <v>0</v>
      </c>
      <c r="G59" s="27">
        <v>0</v>
      </c>
      <c r="H59" s="29">
        <v>0</v>
      </c>
      <c r="I59" s="27">
        <v>1</v>
      </c>
      <c r="J59" s="29">
        <v>200000000</v>
      </c>
      <c r="K59" s="27">
        <v>1</v>
      </c>
      <c r="L59" s="29">
        <v>200000000</v>
      </c>
      <c r="M59" s="7">
        <v>1</v>
      </c>
      <c r="N59" s="29">
        <v>400000000</v>
      </c>
    </row>
    <row r="60" spans="1:14">
      <c r="A60" s="11" t="s">
        <v>169</v>
      </c>
      <c r="B60" s="12" t="s">
        <v>170</v>
      </c>
      <c r="C60" s="36"/>
      <c r="D60" s="36"/>
      <c r="E60" s="36"/>
      <c r="F60" s="13">
        <v>3184741534</v>
      </c>
      <c r="G60" s="14">
        <v>0</v>
      </c>
      <c r="H60" s="13">
        <v>5015900000</v>
      </c>
      <c r="I60" s="14">
        <v>0</v>
      </c>
      <c r="J60" s="13">
        <v>5741640000</v>
      </c>
      <c r="K60" s="14">
        <v>0</v>
      </c>
      <c r="L60" s="13">
        <v>6169142000</v>
      </c>
      <c r="M60" s="4"/>
      <c r="N60" s="13">
        <v>20111423534</v>
      </c>
    </row>
    <row r="61" spans="1:14">
      <c r="A61" s="15" t="s">
        <v>171</v>
      </c>
      <c r="B61" s="16" t="s">
        <v>172</v>
      </c>
      <c r="C61" s="37"/>
      <c r="D61" s="37"/>
      <c r="E61" s="37"/>
      <c r="F61" s="17">
        <v>2754081534</v>
      </c>
      <c r="G61" s="18">
        <v>0</v>
      </c>
      <c r="H61" s="17">
        <v>3585900000</v>
      </c>
      <c r="I61" s="18">
        <v>0</v>
      </c>
      <c r="J61" s="17">
        <v>4201640000</v>
      </c>
      <c r="K61" s="18">
        <v>0</v>
      </c>
      <c r="L61" s="17">
        <v>4629142000</v>
      </c>
      <c r="M61" s="5"/>
      <c r="N61" s="17">
        <v>15170763534</v>
      </c>
    </row>
    <row r="62" spans="1:14">
      <c r="A62" s="19" t="s">
        <v>173</v>
      </c>
      <c r="B62" s="20" t="s">
        <v>174</v>
      </c>
      <c r="C62" s="20" t="s">
        <v>6</v>
      </c>
      <c r="D62" s="21">
        <v>3205</v>
      </c>
      <c r="E62" s="22"/>
      <c r="F62" s="23">
        <v>2684081534</v>
      </c>
      <c r="G62" s="24">
        <v>0</v>
      </c>
      <c r="H62" s="23">
        <v>3235900000</v>
      </c>
      <c r="I62" s="24">
        <v>0</v>
      </c>
      <c r="J62" s="23">
        <v>3741640000</v>
      </c>
      <c r="K62" s="24">
        <v>0</v>
      </c>
      <c r="L62" s="23">
        <v>4149142000</v>
      </c>
      <c r="M62" s="6"/>
      <c r="N62" s="30">
        <v>13810763534</v>
      </c>
    </row>
    <row r="63" spans="1:14" ht="27">
      <c r="A63" s="25" t="s">
        <v>7</v>
      </c>
      <c r="B63" s="10" t="s">
        <v>8</v>
      </c>
      <c r="C63" s="10" t="s">
        <v>9</v>
      </c>
      <c r="D63" s="10" t="s">
        <v>10</v>
      </c>
      <c r="E63" s="10" t="s">
        <v>11</v>
      </c>
      <c r="F63" s="10" t="s">
        <v>12</v>
      </c>
      <c r="G63" s="10" t="s">
        <v>13</v>
      </c>
      <c r="H63" s="10" t="s">
        <v>14</v>
      </c>
      <c r="I63" s="10" t="s">
        <v>15</v>
      </c>
      <c r="J63" s="10" t="s">
        <v>16</v>
      </c>
      <c r="K63" s="10" t="s">
        <v>17</v>
      </c>
      <c r="L63" s="10" t="s">
        <v>18</v>
      </c>
      <c r="M63" s="26" t="s">
        <v>19</v>
      </c>
      <c r="N63" s="10" t="s">
        <v>20</v>
      </c>
    </row>
    <row r="64" spans="1:14" ht="50.25" customHeight="1">
      <c r="A64" s="27" t="s">
        <v>175</v>
      </c>
      <c r="B64" s="28" t="s">
        <v>176</v>
      </c>
      <c r="C64" s="28" t="s">
        <v>23</v>
      </c>
      <c r="D64" s="28" t="s">
        <v>177</v>
      </c>
      <c r="E64" s="27">
        <v>18</v>
      </c>
      <c r="F64" s="29">
        <v>2032081534</v>
      </c>
      <c r="G64" s="27">
        <v>22</v>
      </c>
      <c r="H64" s="29">
        <v>2500000000</v>
      </c>
      <c r="I64" s="27">
        <v>23</v>
      </c>
      <c r="J64" s="29">
        <v>2800000000</v>
      </c>
      <c r="K64" s="27">
        <v>24</v>
      </c>
      <c r="L64" s="29">
        <v>3200000000</v>
      </c>
      <c r="M64" s="7">
        <f t="shared" ref="M64:M70" si="4">E64+G64+I64+K64</f>
        <v>87</v>
      </c>
      <c r="N64" s="29">
        <v>10532081534</v>
      </c>
    </row>
    <row r="65" spans="1:14" ht="45" customHeight="1">
      <c r="A65" s="27" t="s">
        <v>178</v>
      </c>
      <c r="B65" s="28" t="s">
        <v>179</v>
      </c>
      <c r="C65" s="28" t="s">
        <v>23</v>
      </c>
      <c r="D65" s="28" t="s">
        <v>180</v>
      </c>
      <c r="E65" s="27">
        <v>0</v>
      </c>
      <c r="F65" s="29">
        <v>0</v>
      </c>
      <c r="G65" s="27">
        <v>69</v>
      </c>
      <c r="H65" s="29">
        <v>75900000</v>
      </c>
      <c r="I65" s="27">
        <v>84</v>
      </c>
      <c r="J65" s="29">
        <v>101640000</v>
      </c>
      <c r="K65" s="27">
        <v>82</v>
      </c>
      <c r="L65" s="29">
        <v>109142000</v>
      </c>
      <c r="M65" s="7">
        <f t="shared" si="4"/>
        <v>235</v>
      </c>
      <c r="N65" s="29">
        <v>286682000</v>
      </c>
    </row>
    <row r="66" spans="1:14" ht="62.25" customHeight="1">
      <c r="A66" s="27" t="s">
        <v>181</v>
      </c>
      <c r="B66" s="28" t="s">
        <v>182</v>
      </c>
      <c r="C66" s="28" t="s">
        <v>23</v>
      </c>
      <c r="D66" s="28" t="s">
        <v>177</v>
      </c>
      <c r="E66" s="27">
        <v>0</v>
      </c>
      <c r="F66" s="29">
        <v>0</v>
      </c>
      <c r="G66" s="27">
        <v>1</v>
      </c>
      <c r="H66" s="29">
        <v>140000000</v>
      </c>
      <c r="I66" s="27">
        <v>2</v>
      </c>
      <c r="J66" s="29">
        <v>200000000</v>
      </c>
      <c r="K66" s="27">
        <v>2</v>
      </c>
      <c r="L66" s="29">
        <v>200000000</v>
      </c>
      <c r="M66" s="7">
        <f t="shared" si="4"/>
        <v>5</v>
      </c>
      <c r="N66" s="29">
        <v>540000000</v>
      </c>
    </row>
    <row r="67" spans="1:14" ht="43.5" customHeight="1">
      <c r="A67" s="27" t="s">
        <v>183</v>
      </c>
      <c r="B67" s="28" t="s">
        <v>184</v>
      </c>
      <c r="C67" s="28" t="s">
        <v>23</v>
      </c>
      <c r="D67" s="28" t="s">
        <v>185</v>
      </c>
      <c r="E67" s="27">
        <v>3</v>
      </c>
      <c r="F67" s="29">
        <v>80000000</v>
      </c>
      <c r="G67" s="27">
        <v>27</v>
      </c>
      <c r="H67" s="29">
        <v>80000000</v>
      </c>
      <c r="I67" s="27">
        <v>27</v>
      </c>
      <c r="J67" s="29">
        <v>90000000</v>
      </c>
      <c r="K67" s="27">
        <v>27</v>
      </c>
      <c r="L67" s="29">
        <v>90000000</v>
      </c>
      <c r="M67" s="7">
        <v>27</v>
      </c>
      <c r="N67" s="29">
        <v>340000000</v>
      </c>
    </row>
    <row r="68" spans="1:14" ht="79.5" customHeight="1">
      <c r="A68" s="27" t="s">
        <v>186</v>
      </c>
      <c r="B68" s="28" t="s">
        <v>187</v>
      </c>
      <c r="C68" s="28" t="s">
        <v>23</v>
      </c>
      <c r="D68" s="28" t="s">
        <v>188</v>
      </c>
      <c r="E68" s="27">
        <v>0</v>
      </c>
      <c r="F68" s="29">
        <v>0</v>
      </c>
      <c r="G68" s="27">
        <v>2</v>
      </c>
      <c r="H68" s="29">
        <v>110000000</v>
      </c>
      <c r="I68" s="27">
        <v>1</v>
      </c>
      <c r="J68" s="29">
        <v>150000000</v>
      </c>
      <c r="K68" s="27">
        <v>1</v>
      </c>
      <c r="L68" s="29">
        <v>150000000</v>
      </c>
      <c r="M68" s="7">
        <v>2</v>
      </c>
      <c r="N68" s="29">
        <v>410000000</v>
      </c>
    </row>
    <row r="69" spans="1:14" ht="31.5">
      <c r="A69" s="27" t="s">
        <v>189</v>
      </c>
      <c r="B69" s="28" t="s">
        <v>190</v>
      </c>
      <c r="C69" s="28" t="s">
        <v>23</v>
      </c>
      <c r="D69" s="28" t="s">
        <v>191</v>
      </c>
      <c r="E69" s="27">
        <v>2</v>
      </c>
      <c r="F69" s="29">
        <v>260000000</v>
      </c>
      <c r="G69" s="27">
        <v>2</v>
      </c>
      <c r="H69" s="29">
        <v>250000000</v>
      </c>
      <c r="I69" s="27">
        <v>2</v>
      </c>
      <c r="J69" s="29">
        <v>250000000</v>
      </c>
      <c r="K69" s="27">
        <v>2</v>
      </c>
      <c r="L69" s="29">
        <v>250000000</v>
      </c>
      <c r="M69" s="7">
        <v>2</v>
      </c>
      <c r="N69" s="29">
        <v>1010000000</v>
      </c>
    </row>
    <row r="70" spans="1:14" ht="31.5">
      <c r="A70" s="27" t="s">
        <v>192</v>
      </c>
      <c r="B70" s="28" t="s">
        <v>193</v>
      </c>
      <c r="C70" s="28" t="s">
        <v>23</v>
      </c>
      <c r="D70" s="28" t="s">
        <v>194</v>
      </c>
      <c r="E70" s="27">
        <v>3</v>
      </c>
      <c r="F70" s="29">
        <v>312000000</v>
      </c>
      <c r="G70" s="27">
        <v>1</v>
      </c>
      <c r="H70" s="29">
        <v>80000000</v>
      </c>
      <c r="I70" s="27">
        <v>1</v>
      </c>
      <c r="J70" s="29">
        <v>150000000</v>
      </c>
      <c r="K70" s="27">
        <v>1</v>
      </c>
      <c r="L70" s="29">
        <v>150000000</v>
      </c>
      <c r="M70" s="7">
        <f t="shared" si="4"/>
        <v>6</v>
      </c>
      <c r="N70" s="29">
        <v>692000000</v>
      </c>
    </row>
    <row r="71" spans="1:14">
      <c r="A71" s="19" t="s">
        <v>195</v>
      </c>
      <c r="B71" s="20" t="s">
        <v>196</v>
      </c>
      <c r="C71" s="20" t="s">
        <v>6</v>
      </c>
      <c r="D71" s="21">
        <v>3206</v>
      </c>
      <c r="E71" s="22"/>
      <c r="F71" s="23">
        <v>70000000</v>
      </c>
      <c r="G71" s="24">
        <v>0</v>
      </c>
      <c r="H71" s="23">
        <v>350000000</v>
      </c>
      <c r="I71" s="24">
        <v>0</v>
      </c>
      <c r="J71" s="23">
        <v>460000000</v>
      </c>
      <c r="K71" s="24">
        <v>0</v>
      </c>
      <c r="L71" s="23">
        <v>480000000</v>
      </c>
      <c r="M71" s="6"/>
      <c r="N71" s="30">
        <v>1360000000</v>
      </c>
    </row>
    <row r="72" spans="1:14" ht="27">
      <c r="A72" s="25" t="s">
        <v>7</v>
      </c>
      <c r="B72" s="10" t="s">
        <v>8</v>
      </c>
      <c r="C72" s="10" t="s">
        <v>9</v>
      </c>
      <c r="D72" s="10" t="s">
        <v>10</v>
      </c>
      <c r="E72" s="10" t="s">
        <v>11</v>
      </c>
      <c r="F72" s="10" t="s">
        <v>12</v>
      </c>
      <c r="G72" s="10" t="s">
        <v>13</v>
      </c>
      <c r="H72" s="10" t="s">
        <v>14</v>
      </c>
      <c r="I72" s="10" t="s">
        <v>15</v>
      </c>
      <c r="J72" s="10" t="s">
        <v>16</v>
      </c>
      <c r="K72" s="10" t="s">
        <v>17</v>
      </c>
      <c r="L72" s="10" t="s">
        <v>18</v>
      </c>
      <c r="M72" s="26" t="s">
        <v>19</v>
      </c>
      <c r="N72" s="10" t="s">
        <v>20</v>
      </c>
    </row>
    <row r="73" spans="1:14" ht="31.5">
      <c r="A73" s="27" t="s">
        <v>197</v>
      </c>
      <c r="B73" s="28" t="s">
        <v>198</v>
      </c>
      <c r="C73" s="28" t="s">
        <v>23</v>
      </c>
      <c r="D73" s="28" t="s">
        <v>199</v>
      </c>
      <c r="E73" s="27">
        <v>0</v>
      </c>
      <c r="F73" s="29">
        <v>0</v>
      </c>
      <c r="G73" s="27">
        <v>5</v>
      </c>
      <c r="H73" s="29">
        <v>50000000</v>
      </c>
      <c r="I73" s="27">
        <v>5</v>
      </c>
      <c r="J73" s="29">
        <v>50000000</v>
      </c>
      <c r="K73" s="27">
        <v>5</v>
      </c>
      <c r="L73" s="29">
        <v>50000000</v>
      </c>
      <c r="M73" s="7">
        <f t="shared" ref="M73:M77" si="5">E73+G73+I73+K73</f>
        <v>15</v>
      </c>
      <c r="N73" s="29">
        <v>150000000</v>
      </c>
    </row>
    <row r="74" spans="1:14" ht="30" customHeight="1">
      <c r="A74" s="27" t="s">
        <v>200</v>
      </c>
      <c r="B74" s="28" t="s">
        <v>201</v>
      </c>
      <c r="C74" s="28" t="s">
        <v>202</v>
      </c>
      <c r="D74" s="28" t="s">
        <v>203</v>
      </c>
      <c r="E74" s="27">
        <v>0</v>
      </c>
      <c r="F74" s="29">
        <v>0</v>
      </c>
      <c r="G74" s="27">
        <v>250</v>
      </c>
      <c r="H74" s="29">
        <v>50000000</v>
      </c>
      <c r="I74" s="27">
        <v>250</v>
      </c>
      <c r="J74" s="29">
        <v>50000000</v>
      </c>
      <c r="K74" s="27">
        <v>250</v>
      </c>
      <c r="L74" s="29">
        <v>50000000</v>
      </c>
      <c r="M74" s="7">
        <f t="shared" si="5"/>
        <v>750</v>
      </c>
      <c r="N74" s="29">
        <v>150000000</v>
      </c>
    </row>
    <row r="75" spans="1:14" ht="32.25" customHeight="1">
      <c r="A75" s="27" t="s">
        <v>204</v>
      </c>
      <c r="B75" s="28" t="s">
        <v>205</v>
      </c>
      <c r="C75" s="28" t="s">
        <v>23</v>
      </c>
      <c r="D75" s="28" t="s">
        <v>206</v>
      </c>
      <c r="E75" s="27">
        <v>0</v>
      </c>
      <c r="F75" s="29">
        <v>0</v>
      </c>
      <c r="G75" s="27">
        <v>1</v>
      </c>
      <c r="H75" s="29">
        <v>100000000</v>
      </c>
      <c r="I75" s="27">
        <v>1</v>
      </c>
      <c r="J75" s="29">
        <v>140000000</v>
      </c>
      <c r="K75" s="27">
        <v>1</v>
      </c>
      <c r="L75" s="29">
        <v>120000000</v>
      </c>
      <c r="M75" s="7">
        <v>1</v>
      </c>
      <c r="N75" s="29">
        <v>360000000</v>
      </c>
    </row>
    <row r="76" spans="1:14" ht="47.25">
      <c r="A76" s="27" t="s">
        <v>207</v>
      </c>
      <c r="B76" s="28" t="s">
        <v>208</v>
      </c>
      <c r="C76" s="28" t="s">
        <v>23</v>
      </c>
      <c r="D76" s="28" t="s">
        <v>209</v>
      </c>
      <c r="E76" s="27">
        <v>1</v>
      </c>
      <c r="F76" s="29">
        <v>70000000</v>
      </c>
      <c r="G76" s="27">
        <v>2</v>
      </c>
      <c r="H76" s="29">
        <v>90000000</v>
      </c>
      <c r="I76" s="27">
        <v>2</v>
      </c>
      <c r="J76" s="29">
        <v>160000000</v>
      </c>
      <c r="K76" s="27">
        <v>2</v>
      </c>
      <c r="L76" s="29">
        <v>200000000</v>
      </c>
      <c r="M76" s="7">
        <f t="shared" si="5"/>
        <v>7</v>
      </c>
      <c r="N76" s="29">
        <v>520000000</v>
      </c>
    </row>
    <row r="77" spans="1:14" ht="63">
      <c r="A77" s="27" t="s">
        <v>210</v>
      </c>
      <c r="B77" s="28" t="s">
        <v>211</v>
      </c>
      <c r="C77" s="28" t="s">
        <v>23</v>
      </c>
      <c r="D77" s="28" t="s">
        <v>212</v>
      </c>
      <c r="E77" s="27">
        <v>0</v>
      </c>
      <c r="F77" s="29">
        <v>0</v>
      </c>
      <c r="G77" s="27">
        <v>1</v>
      </c>
      <c r="H77" s="29">
        <v>60000000</v>
      </c>
      <c r="I77" s="27">
        <v>1</v>
      </c>
      <c r="J77" s="29">
        <v>60000000</v>
      </c>
      <c r="K77" s="27">
        <v>1</v>
      </c>
      <c r="L77" s="29">
        <v>60000000</v>
      </c>
      <c r="M77" s="7">
        <f t="shared" si="5"/>
        <v>3</v>
      </c>
      <c r="N77" s="29">
        <v>180000000</v>
      </c>
    </row>
    <row r="78" spans="1:14">
      <c r="A78" s="15" t="s">
        <v>213</v>
      </c>
      <c r="B78" s="16" t="s">
        <v>214</v>
      </c>
      <c r="C78" s="37"/>
      <c r="D78" s="37"/>
      <c r="E78" s="37"/>
      <c r="F78" s="17">
        <v>430660000</v>
      </c>
      <c r="G78" s="18">
        <v>0</v>
      </c>
      <c r="H78" s="17">
        <v>1430000000</v>
      </c>
      <c r="I78" s="18">
        <v>0</v>
      </c>
      <c r="J78" s="17">
        <v>1540000000</v>
      </c>
      <c r="K78" s="18">
        <v>0</v>
      </c>
      <c r="L78" s="17">
        <v>1540000000</v>
      </c>
      <c r="M78" s="5"/>
      <c r="N78" s="17">
        <v>4940660000</v>
      </c>
    </row>
    <row r="79" spans="1:14">
      <c r="A79" s="19" t="s">
        <v>215</v>
      </c>
      <c r="B79" s="20" t="s">
        <v>216</v>
      </c>
      <c r="C79" s="20" t="s">
        <v>6</v>
      </c>
      <c r="D79" s="21">
        <v>3201</v>
      </c>
      <c r="E79" s="22"/>
      <c r="F79" s="23">
        <v>140000000</v>
      </c>
      <c r="G79" s="24">
        <v>0</v>
      </c>
      <c r="H79" s="23">
        <v>760000000</v>
      </c>
      <c r="I79" s="24">
        <v>0</v>
      </c>
      <c r="J79" s="23">
        <v>790000000</v>
      </c>
      <c r="K79" s="24">
        <v>0</v>
      </c>
      <c r="L79" s="23">
        <v>940000000</v>
      </c>
      <c r="M79" s="6"/>
      <c r="N79" s="30">
        <v>2630000000</v>
      </c>
    </row>
    <row r="80" spans="1:14" ht="27">
      <c r="A80" s="25" t="s">
        <v>7</v>
      </c>
      <c r="B80" s="10" t="s">
        <v>8</v>
      </c>
      <c r="C80" s="10" t="s">
        <v>9</v>
      </c>
      <c r="D80" s="10" t="s">
        <v>10</v>
      </c>
      <c r="E80" s="10" t="s">
        <v>11</v>
      </c>
      <c r="F80" s="10" t="s">
        <v>12</v>
      </c>
      <c r="G80" s="10" t="s">
        <v>13</v>
      </c>
      <c r="H80" s="10" t="s">
        <v>14</v>
      </c>
      <c r="I80" s="10" t="s">
        <v>15</v>
      </c>
      <c r="J80" s="10" t="s">
        <v>16</v>
      </c>
      <c r="K80" s="10" t="s">
        <v>17</v>
      </c>
      <c r="L80" s="10" t="s">
        <v>18</v>
      </c>
      <c r="M80" s="26" t="s">
        <v>19</v>
      </c>
      <c r="N80" s="10" t="s">
        <v>20</v>
      </c>
    </row>
    <row r="81" spans="1:14" ht="37.5" customHeight="1">
      <c r="A81" s="27" t="s">
        <v>217</v>
      </c>
      <c r="B81" s="28" t="s">
        <v>218</v>
      </c>
      <c r="C81" s="28" t="s">
        <v>23</v>
      </c>
      <c r="D81" s="28" t="s">
        <v>219</v>
      </c>
      <c r="E81" s="27">
        <v>0</v>
      </c>
      <c r="F81" s="29">
        <v>0</v>
      </c>
      <c r="G81" s="27">
        <v>12</v>
      </c>
      <c r="H81" s="29">
        <v>120000000</v>
      </c>
      <c r="I81" s="27">
        <v>21</v>
      </c>
      <c r="J81" s="29">
        <v>200000000</v>
      </c>
      <c r="K81" s="27">
        <v>21</v>
      </c>
      <c r="L81" s="29">
        <v>220000000</v>
      </c>
      <c r="M81" s="7">
        <f t="shared" ref="M81:M83" si="6">E81+G81+I81+K81</f>
        <v>54</v>
      </c>
      <c r="N81" s="29">
        <v>540000000</v>
      </c>
    </row>
    <row r="82" spans="1:14" ht="37.5" customHeight="1">
      <c r="A82" s="27" t="s">
        <v>220</v>
      </c>
      <c r="B82" s="28" t="s">
        <v>221</v>
      </c>
      <c r="C82" s="28" t="s">
        <v>23</v>
      </c>
      <c r="D82" s="28" t="s">
        <v>222</v>
      </c>
      <c r="E82" s="27">
        <v>0</v>
      </c>
      <c r="F82" s="29">
        <v>0</v>
      </c>
      <c r="G82" s="27">
        <v>1</v>
      </c>
      <c r="H82" s="29">
        <v>100000000</v>
      </c>
      <c r="I82" s="27">
        <v>1</v>
      </c>
      <c r="J82" s="29">
        <v>110000000</v>
      </c>
      <c r="K82" s="27">
        <v>1</v>
      </c>
      <c r="L82" s="29">
        <v>150000000</v>
      </c>
      <c r="M82" s="7">
        <f t="shared" si="6"/>
        <v>3</v>
      </c>
      <c r="N82" s="29">
        <v>360000000</v>
      </c>
    </row>
    <row r="83" spans="1:14" ht="37.5" customHeight="1">
      <c r="A83" s="27" t="s">
        <v>223</v>
      </c>
      <c r="B83" s="28" t="s">
        <v>224</v>
      </c>
      <c r="C83" s="28" t="s">
        <v>23</v>
      </c>
      <c r="D83" s="28" t="s">
        <v>225</v>
      </c>
      <c r="E83" s="27">
        <v>0</v>
      </c>
      <c r="F83" s="29">
        <v>0</v>
      </c>
      <c r="G83" s="27">
        <v>2</v>
      </c>
      <c r="H83" s="29">
        <v>130000000</v>
      </c>
      <c r="I83" s="27">
        <v>2</v>
      </c>
      <c r="J83" s="29">
        <v>140000000</v>
      </c>
      <c r="K83" s="27">
        <v>2</v>
      </c>
      <c r="L83" s="29">
        <v>180000000</v>
      </c>
      <c r="M83" s="7">
        <f t="shared" si="6"/>
        <v>6</v>
      </c>
      <c r="N83" s="29">
        <v>450000000</v>
      </c>
    </row>
    <row r="84" spans="1:14" ht="37.5" customHeight="1">
      <c r="A84" s="27" t="s">
        <v>226</v>
      </c>
      <c r="B84" s="28" t="s">
        <v>227</v>
      </c>
      <c r="C84" s="28" t="s">
        <v>23</v>
      </c>
      <c r="D84" s="28" t="s">
        <v>228</v>
      </c>
      <c r="E84" s="27">
        <v>8</v>
      </c>
      <c r="F84" s="29">
        <v>140000000</v>
      </c>
      <c r="G84" s="27">
        <v>8</v>
      </c>
      <c r="H84" s="29">
        <v>380000000</v>
      </c>
      <c r="I84" s="27">
        <v>8</v>
      </c>
      <c r="J84" s="29">
        <v>300000000</v>
      </c>
      <c r="K84" s="27">
        <v>8</v>
      </c>
      <c r="L84" s="29">
        <v>340000000</v>
      </c>
      <c r="M84" s="7">
        <v>8</v>
      </c>
      <c r="N84" s="29">
        <v>1160000000</v>
      </c>
    </row>
    <row r="85" spans="1:14" ht="37.5" customHeight="1">
      <c r="A85" s="27" t="s">
        <v>229</v>
      </c>
      <c r="B85" s="28" t="s">
        <v>230</v>
      </c>
      <c r="C85" s="28" t="s">
        <v>23</v>
      </c>
      <c r="D85" s="28" t="s">
        <v>231</v>
      </c>
      <c r="E85" s="27">
        <v>0</v>
      </c>
      <c r="F85" s="29">
        <v>0</v>
      </c>
      <c r="G85" s="27">
        <v>1</v>
      </c>
      <c r="H85" s="29">
        <v>30000000</v>
      </c>
      <c r="I85" s="27">
        <v>1</v>
      </c>
      <c r="J85" s="29">
        <v>40000000</v>
      </c>
      <c r="K85" s="27">
        <v>1</v>
      </c>
      <c r="L85" s="29">
        <v>50000000</v>
      </c>
      <c r="M85" s="7">
        <v>3</v>
      </c>
      <c r="N85" s="29">
        <v>120000000</v>
      </c>
    </row>
    <row r="86" spans="1:14">
      <c r="A86" s="19" t="s">
        <v>232</v>
      </c>
      <c r="B86" s="20" t="s">
        <v>233</v>
      </c>
      <c r="C86" s="20" t="s">
        <v>6</v>
      </c>
      <c r="D86" s="21">
        <v>3201</v>
      </c>
      <c r="E86" s="22"/>
      <c r="F86" s="23">
        <v>290660000</v>
      </c>
      <c r="G86" s="24">
        <v>0</v>
      </c>
      <c r="H86" s="23">
        <v>670000000</v>
      </c>
      <c r="I86" s="24">
        <v>0</v>
      </c>
      <c r="J86" s="23">
        <v>750000000</v>
      </c>
      <c r="K86" s="24">
        <v>0</v>
      </c>
      <c r="L86" s="23">
        <v>600000000</v>
      </c>
      <c r="M86" s="6"/>
      <c r="N86" s="30">
        <v>2310660000</v>
      </c>
    </row>
    <row r="87" spans="1:14" ht="27">
      <c r="A87" s="25" t="s">
        <v>7</v>
      </c>
      <c r="B87" s="10" t="s">
        <v>8</v>
      </c>
      <c r="C87" s="10" t="s">
        <v>9</v>
      </c>
      <c r="D87" s="10" t="s">
        <v>10</v>
      </c>
      <c r="E87" s="10" t="s">
        <v>11</v>
      </c>
      <c r="F87" s="10" t="s">
        <v>12</v>
      </c>
      <c r="G87" s="10" t="s">
        <v>13</v>
      </c>
      <c r="H87" s="10" t="s">
        <v>14</v>
      </c>
      <c r="I87" s="10" t="s">
        <v>15</v>
      </c>
      <c r="J87" s="10" t="s">
        <v>16</v>
      </c>
      <c r="K87" s="10" t="s">
        <v>17</v>
      </c>
      <c r="L87" s="10" t="s">
        <v>18</v>
      </c>
      <c r="M87" s="26" t="s">
        <v>19</v>
      </c>
      <c r="N87" s="10" t="s">
        <v>20</v>
      </c>
    </row>
    <row r="88" spans="1:14" ht="33.75" customHeight="1">
      <c r="A88" s="27" t="s">
        <v>234</v>
      </c>
      <c r="B88" s="28" t="s">
        <v>235</v>
      </c>
      <c r="C88" s="28" t="s">
        <v>23</v>
      </c>
      <c r="D88" s="28" t="s">
        <v>236</v>
      </c>
      <c r="E88" s="27">
        <v>1</v>
      </c>
      <c r="F88" s="29">
        <v>0</v>
      </c>
      <c r="G88" s="27">
        <v>1</v>
      </c>
      <c r="H88" s="29">
        <v>70000000</v>
      </c>
      <c r="I88" s="27">
        <v>1</v>
      </c>
      <c r="J88" s="29">
        <v>100000000</v>
      </c>
      <c r="K88" s="27">
        <v>1</v>
      </c>
      <c r="L88" s="29">
        <v>100000000</v>
      </c>
      <c r="M88" s="7">
        <v>1</v>
      </c>
      <c r="N88" s="29">
        <v>270000000</v>
      </c>
    </row>
    <row r="89" spans="1:14" ht="34.5" customHeight="1">
      <c r="A89" s="27" t="s">
        <v>237</v>
      </c>
      <c r="B89" s="28" t="s">
        <v>238</v>
      </c>
      <c r="C89" s="28" t="s">
        <v>23</v>
      </c>
      <c r="D89" s="28" t="s">
        <v>239</v>
      </c>
      <c r="E89" s="27">
        <v>3</v>
      </c>
      <c r="F89" s="29">
        <v>290660000</v>
      </c>
      <c r="G89" s="27">
        <v>4</v>
      </c>
      <c r="H89" s="29">
        <v>450000000</v>
      </c>
      <c r="I89" s="27">
        <v>4</v>
      </c>
      <c r="J89" s="29">
        <v>450000000</v>
      </c>
      <c r="K89" s="27">
        <v>4</v>
      </c>
      <c r="L89" s="29">
        <v>500000000</v>
      </c>
      <c r="M89" s="7">
        <v>4</v>
      </c>
      <c r="N89" s="29">
        <v>1690660000</v>
      </c>
    </row>
    <row r="90" spans="1:14" ht="31.5">
      <c r="A90" s="27" t="s">
        <v>240</v>
      </c>
      <c r="B90" s="28" t="s">
        <v>241</v>
      </c>
      <c r="C90" s="28" t="s">
        <v>23</v>
      </c>
      <c r="D90" s="28" t="s">
        <v>242</v>
      </c>
      <c r="E90" s="27">
        <v>0</v>
      </c>
      <c r="F90" s="29">
        <v>0</v>
      </c>
      <c r="G90" s="27">
        <v>1</v>
      </c>
      <c r="H90" s="29">
        <v>150000000</v>
      </c>
      <c r="I90" s="27">
        <v>1</v>
      </c>
      <c r="J90" s="29">
        <v>200000000</v>
      </c>
      <c r="K90" s="27">
        <v>0</v>
      </c>
      <c r="L90" s="29">
        <v>0</v>
      </c>
      <c r="M90" s="7">
        <v>1</v>
      </c>
      <c r="N90" s="29">
        <v>350000000</v>
      </c>
    </row>
    <row r="91" spans="1:14">
      <c r="A91" s="11" t="s">
        <v>243</v>
      </c>
      <c r="B91" s="12" t="s">
        <v>244</v>
      </c>
      <c r="C91" s="36"/>
      <c r="D91" s="36"/>
      <c r="E91" s="36"/>
      <c r="F91" s="13">
        <v>5642384032</v>
      </c>
      <c r="G91" s="14">
        <v>0</v>
      </c>
      <c r="H91" s="13">
        <v>9308311000</v>
      </c>
      <c r="I91" s="14">
        <v>0</v>
      </c>
      <c r="J91" s="13">
        <v>8861871000</v>
      </c>
      <c r="K91" s="14">
        <v>0</v>
      </c>
      <c r="L91" s="13">
        <v>9644449000</v>
      </c>
      <c r="M91" s="4"/>
      <c r="N91" s="13">
        <v>33457015032</v>
      </c>
    </row>
    <row r="92" spans="1:14">
      <c r="A92" s="15" t="s">
        <v>245</v>
      </c>
      <c r="B92" s="16" t="s">
        <v>246</v>
      </c>
      <c r="C92" s="37"/>
      <c r="D92" s="37"/>
      <c r="E92" s="37"/>
      <c r="F92" s="17">
        <v>3221566663</v>
      </c>
      <c r="G92" s="18">
        <v>0</v>
      </c>
      <c r="H92" s="17">
        <v>4784034979</v>
      </c>
      <c r="I92" s="18">
        <v>0</v>
      </c>
      <c r="J92" s="17">
        <v>4731871000</v>
      </c>
      <c r="K92" s="18">
        <v>0</v>
      </c>
      <c r="L92" s="17">
        <v>4807449000</v>
      </c>
      <c r="M92" s="5"/>
      <c r="N92" s="17">
        <v>17544921642</v>
      </c>
    </row>
    <row r="93" spans="1:14">
      <c r="A93" s="19" t="s">
        <v>247</v>
      </c>
      <c r="B93" s="20" t="s">
        <v>248</v>
      </c>
      <c r="C93" s="20" t="s">
        <v>6</v>
      </c>
      <c r="D93" s="21">
        <v>3201</v>
      </c>
      <c r="E93" s="22"/>
      <c r="F93" s="23">
        <v>1565013359</v>
      </c>
      <c r="G93" s="24">
        <v>0</v>
      </c>
      <c r="H93" s="23">
        <v>3384034979</v>
      </c>
      <c r="I93" s="24">
        <v>0</v>
      </c>
      <c r="J93" s="23">
        <v>3231871000</v>
      </c>
      <c r="K93" s="24">
        <v>0</v>
      </c>
      <c r="L93" s="23">
        <v>3127449000</v>
      </c>
      <c r="M93" s="6"/>
      <c r="N93" s="30">
        <v>11308368338</v>
      </c>
    </row>
    <row r="94" spans="1:14" ht="27">
      <c r="A94" s="25" t="s">
        <v>7</v>
      </c>
      <c r="B94" s="10" t="s">
        <v>8</v>
      </c>
      <c r="C94" s="10" t="s">
        <v>9</v>
      </c>
      <c r="D94" s="10" t="s">
        <v>10</v>
      </c>
      <c r="E94" s="10" t="s">
        <v>11</v>
      </c>
      <c r="F94" s="10" t="s">
        <v>12</v>
      </c>
      <c r="G94" s="10" t="s">
        <v>13</v>
      </c>
      <c r="H94" s="10" t="s">
        <v>14</v>
      </c>
      <c r="I94" s="10" t="s">
        <v>15</v>
      </c>
      <c r="J94" s="10" t="s">
        <v>16</v>
      </c>
      <c r="K94" s="10" t="s">
        <v>17</v>
      </c>
      <c r="L94" s="10" t="s">
        <v>18</v>
      </c>
      <c r="M94" s="26" t="s">
        <v>19</v>
      </c>
      <c r="N94" s="10" t="s">
        <v>20</v>
      </c>
    </row>
    <row r="95" spans="1:14" ht="63">
      <c r="A95" s="27" t="s">
        <v>249</v>
      </c>
      <c r="B95" s="28" t="s">
        <v>250</v>
      </c>
      <c r="C95" s="28" t="s">
        <v>23</v>
      </c>
      <c r="D95" s="28" t="s">
        <v>251</v>
      </c>
      <c r="E95" s="27">
        <v>16</v>
      </c>
      <c r="F95" s="29">
        <v>0</v>
      </c>
      <c r="G95" s="27">
        <v>16</v>
      </c>
      <c r="H95" s="29">
        <v>0</v>
      </c>
      <c r="I95" s="27">
        <v>16</v>
      </c>
      <c r="J95" s="29">
        <v>0</v>
      </c>
      <c r="K95" s="27">
        <v>16</v>
      </c>
      <c r="L95" s="29">
        <v>0</v>
      </c>
      <c r="M95" s="7">
        <v>16</v>
      </c>
      <c r="N95" s="29">
        <v>0</v>
      </c>
    </row>
    <row r="96" spans="1:14" ht="47.25">
      <c r="A96" s="27" t="s">
        <v>252</v>
      </c>
      <c r="B96" s="28" t="s">
        <v>253</v>
      </c>
      <c r="C96" s="28" t="s">
        <v>254</v>
      </c>
      <c r="D96" s="28" t="s">
        <v>255</v>
      </c>
      <c r="E96" s="27">
        <v>1</v>
      </c>
      <c r="F96" s="29">
        <v>0</v>
      </c>
      <c r="G96" s="27">
        <v>2</v>
      </c>
      <c r="H96" s="29">
        <v>0</v>
      </c>
      <c r="I96" s="27">
        <v>2</v>
      </c>
      <c r="J96" s="29">
        <v>0</v>
      </c>
      <c r="K96" s="27">
        <v>1</v>
      </c>
      <c r="L96" s="29">
        <v>0</v>
      </c>
      <c r="M96" s="7">
        <f t="shared" ref="M96:M103" si="7">E96+G96+I96+K96</f>
        <v>6</v>
      </c>
      <c r="N96" s="29">
        <v>0</v>
      </c>
    </row>
    <row r="97" spans="1:14" ht="31.5">
      <c r="A97" s="27" t="s">
        <v>256</v>
      </c>
      <c r="B97" s="28" t="s">
        <v>257</v>
      </c>
      <c r="C97" s="28" t="s">
        <v>23</v>
      </c>
      <c r="D97" s="28" t="s">
        <v>258</v>
      </c>
      <c r="E97" s="27">
        <v>3</v>
      </c>
      <c r="F97" s="29">
        <v>0</v>
      </c>
      <c r="G97" s="27">
        <v>4</v>
      </c>
      <c r="H97" s="29">
        <v>0</v>
      </c>
      <c r="I97" s="27">
        <v>3</v>
      </c>
      <c r="J97" s="29">
        <v>0</v>
      </c>
      <c r="K97" s="27">
        <v>0</v>
      </c>
      <c r="L97" s="29">
        <v>0</v>
      </c>
      <c r="M97" s="7">
        <f>E97+G97+I97+K97</f>
        <v>10</v>
      </c>
      <c r="N97" s="29">
        <v>0</v>
      </c>
    </row>
    <row r="98" spans="1:14" ht="47.25">
      <c r="A98" s="27" t="s">
        <v>259</v>
      </c>
      <c r="B98" s="28" t="s">
        <v>260</v>
      </c>
      <c r="C98" s="28" t="s">
        <v>23</v>
      </c>
      <c r="D98" s="28" t="s">
        <v>261</v>
      </c>
      <c r="E98" s="27">
        <v>20</v>
      </c>
      <c r="F98" s="29">
        <v>0</v>
      </c>
      <c r="G98" s="27">
        <v>50</v>
      </c>
      <c r="H98" s="29">
        <v>0</v>
      </c>
      <c r="I98" s="27">
        <v>50</v>
      </c>
      <c r="J98" s="29">
        <v>0</v>
      </c>
      <c r="K98" s="27">
        <v>34</v>
      </c>
      <c r="L98" s="29">
        <v>0</v>
      </c>
      <c r="M98" s="7">
        <f t="shared" si="7"/>
        <v>154</v>
      </c>
      <c r="N98" s="29">
        <v>0</v>
      </c>
    </row>
    <row r="99" spans="1:14" ht="51" customHeight="1">
      <c r="A99" s="27" t="s">
        <v>262</v>
      </c>
      <c r="B99" s="28" t="s">
        <v>263</v>
      </c>
      <c r="C99" s="28" t="s">
        <v>23</v>
      </c>
      <c r="D99" s="28" t="s">
        <v>264</v>
      </c>
      <c r="E99" s="27">
        <v>96</v>
      </c>
      <c r="F99" s="29">
        <v>254645000</v>
      </c>
      <c r="G99" s="27">
        <v>293</v>
      </c>
      <c r="H99" s="29">
        <v>634647600</v>
      </c>
      <c r="I99" s="27">
        <v>313</v>
      </c>
      <c r="J99" s="29">
        <v>781381717</v>
      </c>
      <c r="K99" s="27">
        <v>324</v>
      </c>
      <c r="L99" s="29">
        <v>511090559</v>
      </c>
      <c r="M99" s="7">
        <f t="shared" si="7"/>
        <v>1026</v>
      </c>
      <c r="N99" s="29">
        <v>2181764876</v>
      </c>
    </row>
    <row r="100" spans="1:14" ht="31.5">
      <c r="A100" s="27" t="s">
        <v>265</v>
      </c>
      <c r="B100" s="28" t="s">
        <v>266</v>
      </c>
      <c r="C100" s="28" t="s">
        <v>23</v>
      </c>
      <c r="D100" s="28" t="s">
        <v>267</v>
      </c>
      <c r="E100" s="27">
        <v>170</v>
      </c>
      <c r="F100" s="29">
        <v>81593855</v>
      </c>
      <c r="G100" s="27">
        <v>255</v>
      </c>
      <c r="H100" s="29">
        <v>174613910</v>
      </c>
      <c r="I100" s="27">
        <v>0</v>
      </c>
      <c r="J100" s="29">
        <v>0</v>
      </c>
      <c r="K100" s="27">
        <v>0</v>
      </c>
      <c r="L100" s="29">
        <v>0</v>
      </c>
      <c r="M100" s="7">
        <f t="shared" si="7"/>
        <v>425</v>
      </c>
      <c r="N100" s="29">
        <v>256207765</v>
      </c>
    </row>
    <row r="101" spans="1:14" ht="47.25">
      <c r="A101" s="27" t="s">
        <v>268</v>
      </c>
      <c r="B101" s="28" t="s">
        <v>269</v>
      </c>
      <c r="C101" s="28" t="s">
        <v>23</v>
      </c>
      <c r="D101" s="28" t="s">
        <v>270</v>
      </c>
      <c r="E101" s="27">
        <v>635</v>
      </c>
      <c r="F101" s="29">
        <v>369950400</v>
      </c>
      <c r="G101" s="27">
        <v>1138</v>
      </c>
      <c r="H101" s="29">
        <v>804627453</v>
      </c>
      <c r="I101" s="27">
        <v>1413</v>
      </c>
      <c r="J101" s="29">
        <v>1184046404</v>
      </c>
      <c r="K101" s="27">
        <v>2001</v>
      </c>
      <c r="L101" s="29">
        <v>1577553886</v>
      </c>
      <c r="M101" s="7">
        <f t="shared" si="7"/>
        <v>5187</v>
      </c>
      <c r="N101" s="29">
        <v>3936178143</v>
      </c>
    </row>
    <row r="102" spans="1:14" ht="31.5">
      <c r="A102" s="27" t="s">
        <v>271</v>
      </c>
      <c r="B102" s="28" t="s">
        <v>272</v>
      </c>
      <c r="C102" s="28" t="s">
        <v>23</v>
      </c>
      <c r="D102" s="28" t="s">
        <v>273</v>
      </c>
      <c r="E102" s="27">
        <v>634</v>
      </c>
      <c r="F102" s="29">
        <v>341410000</v>
      </c>
      <c r="G102" s="27">
        <v>1000</v>
      </c>
      <c r="H102" s="29">
        <v>938400000</v>
      </c>
      <c r="I102" s="27">
        <v>900</v>
      </c>
      <c r="J102" s="29">
        <v>705530000</v>
      </c>
      <c r="K102" s="27">
        <v>775</v>
      </c>
      <c r="L102" s="29">
        <v>659455200</v>
      </c>
      <c r="M102" s="7">
        <f t="shared" si="7"/>
        <v>3309</v>
      </c>
      <c r="N102" s="29">
        <v>2644795200</v>
      </c>
    </row>
    <row r="103" spans="1:14" ht="47.25">
      <c r="A103" s="27" t="s">
        <v>274</v>
      </c>
      <c r="B103" s="28" t="s">
        <v>275</v>
      </c>
      <c r="C103" s="28" t="s">
        <v>23</v>
      </c>
      <c r="D103" s="28" t="s">
        <v>276</v>
      </c>
      <c r="E103" s="27">
        <v>500</v>
      </c>
      <c r="F103" s="29">
        <v>300000000</v>
      </c>
      <c r="G103" s="27">
        <v>800</v>
      </c>
      <c r="H103" s="29">
        <v>424287600</v>
      </c>
      <c r="I103" s="27">
        <v>450</v>
      </c>
      <c r="J103" s="29">
        <v>197692345</v>
      </c>
      <c r="K103" s="27">
        <v>0</v>
      </c>
      <c r="L103" s="29">
        <v>0</v>
      </c>
      <c r="M103" s="7">
        <f t="shared" si="7"/>
        <v>1750</v>
      </c>
      <c r="N103" s="29">
        <v>921979945</v>
      </c>
    </row>
    <row r="104" spans="1:14" ht="47.25">
      <c r="A104" s="27" t="s">
        <v>277</v>
      </c>
      <c r="B104" s="28" t="s">
        <v>278</v>
      </c>
      <c r="C104" s="28" t="s">
        <v>112</v>
      </c>
      <c r="D104" s="28" t="s">
        <v>279</v>
      </c>
      <c r="E104" s="27">
        <v>100</v>
      </c>
      <c r="F104" s="29">
        <v>120000504</v>
      </c>
      <c r="G104" s="27">
        <v>100</v>
      </c>
      <c r="H104" s="29">
        <v>250000000</v>
      </c>
      <c r="I104" s="27">
        <v>100</v>
      </c>
      <c r="J104" s="29">
        <v>196889197</v>
      </c>
      <c r="K104" s="27">
        <v>100</v>
      </c>
      <c r="L104" s="29">
        <v>205564765</v>
      </c>
      <c r="M104" s="7">
        <v>100</v>
      </c>
      <c r="N104" s="29">
        <v>772454466</v>
      </c>
    </row>
    <row r="105" spans="1:14" ht="47.25">
      <c r="A105" s="27" t="s">
        <v>280</v>
      </c>
      <c r="B105" s="28" t="s">
        <v>281</v>
      </c>
      <c r="C105" s="28" t="s">
        <v>112</v>
      </c>
      <c r="D105" s="28" t="s">
        <v>282</v>
      </c>
      <c r="E105" s="27">
        <v>100</v>
      </c>
      <c r="F105" s="29">
        <v>97413600</v>
      </c>
      <c r="G105" s="27">
        <v>100</v>
      </c>
      <c r="H105" s="29">
        <v>157458416</v>
      </c>
      <c r="I105" s="27">
        <v>100</v>
      </c>
      <c r="J105" s="29">
        <v>166331337</v>
      </c>
      <c r="K105" s="27">
        <v>100</v>
      </c>
      <c r="L105" s="29">
        <v>173784590</v>
      </c>
      <c r="M105" s="7">
        <v>100</v>
      </c>
      <c r="N105" s="29">
        <v>594987943</v>
      </c>
    </row>
    <row r="106" spans="1:14">
      <c r="A106" s="19" t="s">
        <v>283</v>
      </c>
      <c r="B106" s="20" t="s">
        <v>284</v>
      </c>
      <c r="C106" s="20" t="s">
        <v>121</v>
      </c>
      <c r="D106" s="21">
        <v>3299</v>
      </c>
      <c r="E106" s="22"/>
      <c r="F106" s="23">
        <v>70000000</v>
      </c>
      <c r="G106" s="24">
        <v>0</v>
      </c>
      <c r="H106" s="23">
        <v>180000000</v>
      </c>
      <c r="I106" s="24">
        <v>0</v>
      </c>
      <c r="J106" s="23">
        <v>220000000</v>
      </c>
      <c r="K106" s="24">
        <v>0</v>
      </c>
      <c r="L106" s="23">
        <v>250000000</v>
      </c>
      <c r="M106" s="6"/>
      <c r="N106" s="30">
        <v>720000000</v>
      </c>
    </row>
    <row r="107" spans="1:14" ht="27">
      <c r="A107" s="25" t="s">
        <v>7</v>
      </c>
      <c r="B107" s="10" t="s">
        <v>8</v>
      </c>
      <c r="C107" s="10" t="s">
        <v>9</v>
      </c>
      <c r="D107" s="10" t="s">
        <v>10</v>
      </c>
      <c r="E107" s="10" t="s">
        <v>11</v>
      </c>
      <c r="F107" s="10" t="s">
        <v>12</v>
      </c>
      <c r="G107" s="10" t="s">
        <v>13</v>
      </c>
      <c r="H107" s="10" t="s">
        <v>14</v>
      </c>
      <c r="I107" s="10" t="s">
        <v>15</v>
      </c>
      <c r="J107" s="10" t="s">
        <v>16</v>
      </c>
      <c r="K107" s="10" t="s">
        <v>17</v>
      </c>
      <c r="L107" s="10" t="s">
        <v>18</v>
      </c>
      <c r="M107" s="26" t="s">
        <v>19</v>
      </c>
      <c r="N107" s="10" t="s">
        <v>20</v>
      </c>
    </row>
    <row r="108" spans="1:14" ht="63">
      <c r="A108" s="27" t="s">
        <v>285</v>
      </c>
      <c r="B108" s="28" t="s">
        <v>286</v>
      </c>
      <c r="C108" s="28" t="s">
        <v>23</v>
      </c>
      <c r="D108" s="28" t="s">
        <v>287</v>
      </c>
      <c r="E108" s="27">
        <v>0</v>
      </c>
      <c r="F108" s="29">
        <v>0</v>
      </c>
      <c r="G108" s="27">
        <v>0</v>
      </c>
      <c r="H108" s="29">
        <v>0</v>
      </c>
      <c r="I108" s="27">
        <v>0</v>
      </c>
      <c r="J108" s="29">
        <v>0</v>
      </c>
      <c r="K108" s="27">
        <v>0</v>
      </c>
      <c r="L108" s="29">
        <v>0</v>
      </c>
      <c r="M108" s="7">
        <f t="shared" ref="M108:M109" si="8">E108+G108+I108+K108</f>
        <v>0</v>
      </c>
      <c r="N108" s="29">
        <v>0</v>
      </c>
    </row>
    <row r="109" spans="1:14" ht="47.25">
      <c r="A109" s="27" t="s">
        <v>288</v>
      </c>
      <c r="B109" s="28" t="s">
        <v>289</v>
      </c>
      <c r="C109" s="28" t="s">
        <v>23</v>
      </c>
      <c r="D109" s="28" t="s">
        <v>290</v>
      </c>
      <c r="E109" s="27">
        <v>3</v>
      </c>
      <c r="F109" s="29">
        <v>70000000</v>
      </c>
      <c r="G109" s="27">
        <v>5</v>
      </c>
      <c r="H109" s="29">
        <v>180000000</v>
      </c>
      <c r="I109" s="27">
        <v>5</v>
      </c>
      <c r="J109" s="29">
        <v>220000000</v>
      </c>
      <c r="K109" s="27">
        <v>5</v>
      </c>
      <c r="L109" s="29">
        <v>250000000</v>
      </c>
      <c r="M109" s="7">
        <f t="shared" si="8"/>
        <v>18</v>
      </c>
      <c r="N109" s="29">
        <v>720000000</v>
      </c>
    </row>
    <row r="110" spans="1:14">
      <c r="A110" s="19" t="s">
        <v>291</v>
      </c>
      <c r="B110" s="20" t="s">
        <v>292</v>
      </c>
      <c r="C110" s="20" t="s">
        <v>6</v>
      </c>
      <c r="D110" s="21">
        <v>3299</v>
      </c>
      <c r="E110" s="22"/>
      <c r="F110" s="23">
        <v>1586553304</v>
      </c>
      <c r="G110" s="24">
        <v>0</v>
      </c>
      <c r="H110" s="23">
        <v>1220000000</v>
      </c>
      <c r="I110" s="24">
        <v>0</v>
      </c>
      <c r="J110" s="23">
        <v>1280000000</v>
      </c>
      <c r="K110" s="24">
        <v>0</v>
      </c>
      <c r="L110" s="23">
        <v>1430000000</v>
      </c>
      <c r="M110" s="6"/>
      <c r="N110" s="30">
        <v>5516553304</v>
      </c>
    </row>
    <row r="111" spans="1:14" ht="27">
      <c r="A111" s="25" t="s">
        <v>7</v>
      </c>
      <c r="B111" s="10" t="s">
        <v>8</v>
      </c>
      <c r="C111" s="10" t="s">
        <v>9</v>
      </c>
      <c r="D111" s="10" t="s">
        <v>10</v>
      </c>
      <c r="E111" s="10" t="s">
        <v>11</v>
      </c>
      <c r="F111" s="10" t="s">
        <v>12</v>
      </c>
      <c r="G111" s="10" t="s">
        <v>13</v>
      </c>
      <c r="H111" s="10" t="s">
        <v>14</v>
      </c>
      <c r="I111" s="10" t="s">
        <v>15</v>
      </c>
      <c r="J111" s="10" t="s">
        <v>16</v>
      </c>
      <c r="K111" s="10" t="s">
        <v>17</v>
      </c>
      <c r="L111" s="10" t="s">
        <v>18</v>
      </c>
      <c r="M111" s="26" t="s">
        <v>19</v>
      </c>
      <c r="N111" s="10" t="s">
        <v>20</v>
      </c>
    </row>
    <row r="112" spans="1:14" ht="63">
      <c r="A112" s="27" t="s">
        <v>293</v>
      </c>
      <c r="B112" s="28" t="s">
        <v>294</v>
      </c>
      <c r="C112" s="28" t="s">
        <v>112</v>
      </c>
      <c r="D112" s="28" t="s">
        <v>295</v>
      </c>
      <c r="E112" s="27">
        <v>90</v>
      </c>
      <c r="F112" s="29">
        <v>350000000</v>
      </c>
      <c r="G112" s="27">
        <v>90</v>
      </c>
      <c r="H112" s="29">
        <v>350000000</v>
      </c>
      <c r="I112" s="27">
        <v>90</v>
      </c>
      <c r="J112" s="29">
        <v>340000000</v>
      </c>
      <c r="K112" s="27">
        <v>90</v>
      </c>
      <c r="L112" s="29">
        <v>370000000</v>
      </c>
      <c r="M112" s="7">
        <v>90</v>
      </c>
      <c r="N112" s="29">
        <v>1410000000</v>
      </c>
    </row>
    <row r="113" spans="1:14" ht="63">
      <c r="A113" s="27" t="s">
        <v>296</v>
      </c>
      <c r="B113" s="28" t="s">
        <v>297</v>
      </c>
      <c r="C113" s="28" t="s">
        <v>112</v>
      </c>
      <c r="D113" s="28" t="s">
        <v>298</v>
      </c>
      <c r="E113" s="27">
        <v>50</v>
      </c>
      <c r="F113" s="29">
        <v>386553304</v>
      </c>
      <c r="G113" s="27">
        <v>50</v>
      </c>
      <c r="H113" s="29">
        <v>330000000</v>
      </c>
      <c r="I113" s="27">
        <v>50</v>
      </c>
      <c r="J113" s="29">
        <v>380000000</v>
      </c>
      <c r="K113" s="27">
        <v>50</v>
      </c>
      <c r="L113" s="29">
        <v>400000000</v>
      </c>
      <c r="M113" s="7">
        <v>50</v>
      </c>
      <c r="N113" s="29">
        <v>1496553304</v>
      </c>
    </row>
    <row r="114" spans="1:14" ht="31.5">
      <c r="A114" s="27" t="s">
        <v>299</v>
      </c>
      <c r="B114" s="28" t="s">
        <v>300</v>
      </c>
      <c r="C114" s="28" t="s">
        <v>112</v>
      </c>
      <c r="D114" s="28" t="s">
        <v>301</v>
      </c>
      <c r="E114" s="27">
        <v>92.5</v>
      </c>
      <c r="F114" s="29">
        <v>50000000</v>
      </c>
      <c r="G114" s="27">
        <v>93</v>
      </c>
      <c r="H114" s="29">
        <v>450000000</v>
      </c>
      <c r="I114" s="27">
        <v>93.5</v>
      </c>
      <c r="J114" s="29">
        <v>450000000</v>
      </c>
      <c r="K114" s="27">
        <v>94</v>
      </c>
      <c r="L114" s="29">
        <v>530000000</v>
      </c>
      <c r="M114" s="7">
        <v>94</v>
      </c>
      <c r="N114" s="29">
        <v>1480000000</v>
      </c>
    </row>
    <row r="115" spans="1:14" ht="63">
      <c r="A115" s="27" t="s">
        <v>302</v>
      </c>
      <c r="B115" s="28" t="s">
        <v>303</v>
      </c>
      <c r="C115" s="28" t="s">
        <v>112</v>
      </c>
      <c r="D115" s="28" t="s">
        <v>304</v>
      </c>
      <c r="E115" s="27">
        <v>34.54</v>
      </c>
      <c r="F115" s="29">
        <v>800000000</v>
      </c>
      <c r="G115" s="27">
        <v>63.55</v>
      </c>
      <c r="H115" s="29">
        <v>30000000</v>
      </c>
      <c r="I115" s="27">
        <v>100</v>
      </c>
      <c r="J115" s="29">
        <v>40000000</v>
      </c>
      <c r="K115" s="27">
        <v>100</v>
      </c>
      <c r="L115" s="29">
        <v>50000000</v>
      </c>
      <c r="M115" s="7">
        <v>100</v>
      </c>
      <c r="N115" s="29">
        <v>920000000</v>
      </c>
    </row>
    <row r="116" spans="1:14" ht="47.25">
      <c r="A116" s="27" t="s">
        <v>305</v>
      </c>
      <c r="B116" s="28" t="s">
        <v>306</v>
      </c>
      <c r="C116" s="28" t="s">
        <v>23</v>
      </c>
      <c r="D116" s="28" t="s">
        <v>307</v>
      </c>
      <c r="E116" s="27">
        <v>0</v>
      </c>
      <c r="F116" s="29">
        <v>0</v>
      </c>
      <c r="G116" s="27">
        <v>1</v>
      </c>
      <c r="H116" s="29">
        <v>60000000</v>
      </c>
      <c r="I116" s="27">
        <v>1</v>
      </c>
      <c r="J116" s="29">
        <v>70000000</v>
      </c>
      <c r="K116" s="27">
        <v>1</v>
      </c>
      <c r="L116" s="29">
        <v>80000000</v>
      </c>
      <c r="M116" s="7">
        <v>1</v>
      </c>
      <c r="N116" s="29">
        <v>210000000</v>
      </c>
    </row>
    <row r="117" spans="1:14">
      <c r="A117" s="15" t="s">
        <v>308</v>
      </c>
      <c r="B117" s="16" t="s">
        <v>309</v>
      </c>
      <c r="C117" s="37"/>
      <c r="D117" s="37"/>
      <c r="E117" s="37"/>
      <c r="F117" s="17">
        <v>2420817369</v>
      </c>
      <c r="G117" s="18">
        <v>0</v>
      </c>
      <c r="H117" s="17">
        <v>4524276021</v>
      </c>
      <c r="I117" s="18">
        <v>0</v>
      </c>
      <c r="J117" s="17">
        <v>4130000000</v>
      </c>
      <c r="K117" s="18">
        <v>0</v>
      </c>
      <c r="L117" s="17">
        <v>4837000000</v>
      </c>
      <c r="M117" s="5"/>
      <c r="N117" s="17">
        <v>15912093390</v>
      </c>
    </row>
    <row r="118" spans="1:14" ht="35.25" customHeight="1">
      <c r="A118" s="19" t="s">
        <v>310</v>
      </c>
      <c r="B118" s="20" t="s">
        <v>311</v>
      </c>
      <c r="C118" s="20" t="s">
        <v>6</v>
      </c>
      <c r="D118" s="21">
        <v>3208</v>
      </c>
      <c r="E118" s="22"/>
      <c r="F118" s="23">
        <v>937645292</v>
      </c>
      <c r="G118" s="24">
        <v>0</v>
      </c>
      <c r="H118" s="23">
        <v>1974276021</v>
      </c>
      <c r="I118" s="24">
        <v>0</v>
      </c>
      <c r="J118" s="23">
        <v>1640000000</v>
      </c>
      <c r="K118" s="24">
        <v>0</v>
      </c>
      <c r="L118" s="23">
        <v>2105000000</v>
      </c>
      <c r="M118" s="6"/>
      <c r="N118" s="30">
        <v>6656921313</v>
      </c>
    </row>
    <row r="119" spans="1:14" ht="27">
      <c r="A119" s="25" t="s">
        <v>7</v>
      </c>
      <c r="B119" s="10" t="s">
        <v>8</v>
      </c>
      <c r="C119" s="10" t="s">
        <v>9</v>
      </c>
      <c r="D119" s="10" t="s">
        <v>10</v>
      </c>
      <c r="E119" s="10" t="s">
        <v>11</v>
      </c>
      <c r="F119" s="10" t="s">
        <v>12</v>
      </c>
      <c r="G119" s="10" t="s">
        <v>13</v>
      </c>
      <c r="H119" s="10" t="s">
        <v>14</v>
      </c>
      <c r="I119" s="10" t="s">
        <v>15</v>
      </c>
      <c r="J119" s="10" t="s">
        <v>16</v>
      </c>
      <c r="K119" s="10" t="s">
        <v>17</v>
      </c>
      <c r="L119" s="10" t="s">
        <v>18</v>
      </c>
      <c r="M119" s="26" t="s">
        <v>19</v>
      </c>
      <c r="N119" s="10" t="s">
        <v>20</v>
      </c>
    </row>
    <row r="120" spans="1:14" ht="47.25">
      <c r="A120" s="27" t="s">
        <v>312</v>
      </c>
      <c r="B120" s="28" t="s">
        <v>313</v>
      </c>
      <c r="C120" s="28" t="s">
        <v>23</v>
      </c>
      <c r="D120" s="28" t="s">
        <v>314</v>
      </c>
      <c r="E120" s="27">
        <v>2</v>
      </c>
      <c r="F120" s="29">
        <v>150000000</v>
      </c>
      <c r="G120" s="27">
        <v>5</v>
      </c>
      <c r="H120" s="29">
        <v>220000000</v>
      </c>
      <c r="I120" s="27">
        <v>6</v>
      </c>
      <c r="J120" s="29">
        <v>250000000</v>
      </c>
      <c r="K120" s="27">
        <v>4</v>
      </c>
      <c r="L120" s="29">
        <v>350000000</v>
      </c>
      <c r="M120" s="7">
        <v>6</v>
      </c>
      <c r="N120" s="29">
        <v>970000000</v>
      </c>
    </row>
    <row r="121" spans="1:14" ht="47.25">
      <c r="A121" s="27" t="s">
        <v>315</v>
      </c>
      <c r="B121" s="28" t="s">
        <v>316</v>
      </c>
      <c r="C121" s="28" t="s">
        <v>23</v>
      </c>
      <c r="D121" s="28" t="s">
        <v>314</v>
      </c>
      <c r="E121" s="27">
        <v>2</v>
      </c>
      <c r="F121" s="29">
        <v>220000000</v>
      </c>
      <c r="G121" s="27">
        <v>8</v>
      </c>
      <c r="H121" s="29">
        <v>250000000</v>
      </c>
      <c r="I121" s="27">
        <v>8</v>
      </c>
      <c r="J121" s="29">
        <v>300000000</v>
      </c>
      <c r="K121" s="27">
        <v>6</v>
      </c>
      <c r="L121" s="29">
        <v>350000000</v>
      </c>
      <c r="M121" s="7">
        <v>8</v>
      </c>
      <c r="N121" s="29">
        <v>1120000000</v>
      </c>
    </row>
    <row r="122" spans="1:14" ht="31.5">
      <c r="A122" s="27" t="s">
        <v>317</v>
      </c>
      <c r="B122" s="28" t="s">
        <v>318</v>
      </c>
      <c r="C122" s="28" t="s">
        <v>23</v>
      </c>
      <c r="D122" s="28" t="s">
        <v>314</v>
      </c>
      <c r="E122" s="27">
        <v>1</v>
      </c>
      <c r="F122" s="29">
        <v>60000000</v>
      </c>
      <c r="G122" s="27">
        <v>4</v>
      </c>
      <c r="H122" s="29">
        <v>100000000</v>
      </c>
      <c r="I122" s="27">
        <v>4</v>
      </c>
      <c r="J122" s="29">
        <v>120000000</v>
      </c>
      <c r="K122" s="27">
        <v>4</v>
      </c>
      <c r="L122" s="29">
        <v>120000000</v>
      </c>
      <c r="M122" s="7">
        <v>4</v>
      </c>
      <c r="N122" s="29">
        <v>400000000</v>
      </c>
    </row>
    <row r="123" spans="1:14" ht="47.25">
      <c r="A123" s="27" t="s">
        <v>319</v>
      </c>
      <c r="B123" s="28" t="s">
        <v>320</v>
      </c>
      <c r="C123" s="28" t="s">
        <v>112</v>
      </c>
      <c r="D123" s="28" t="s">
        <v>321</v>
      </c>
      <c r="E123" s="27">
        <v>10</v>
      </c>
      <c r="F123" s="29">
        <v>507645292</v>
      </c>
      <c r="G123" s="27">
        <v>30</v>
      </c>
      <c r="H123" s="29">
        <v>1254276021</v>
      </c>
      <c r="I123" s="27">
        <v>30</v>
      </c>
      <c r="J123" s="29">
        <v>790000000</v>
      </c>
      <c r="K123" s="27">
        <v>30</v>
      </c>
      <c r="L123" s="29">
        <v>1085000000</v>
      </c>
      <c r="M123" s="7">
        <f t="shared" ref="M123:M124" si="9">E123+G123+I123+K123</f>
        <v>100</v>
      </c>
      <c r="N123" s="29">
        <v>3636921313</v>
      </c>
    </row>
    <row r="124" spans="1:14" ht="31.5">
      <c r="A124" s="27" t="s">
        <v>322</v>
      </c>
      <c r="B124" s="28" t="s">
        <v>323</v>
      </c>
      <c r="C124" s="28" t="s">
        <v>23</v>
      </c>
      <c r="D124" s="28" t="s">
        <v>324</v>
      </c>
      <c r="E124" s="27">
        <v>0</v>
      </c>
      <c r="F124" s="29">
        <v>0</v>
      </c>
      <c r="G124" s="27">
        <v>1</v>
      </c>
      <c r="H124" s="29">
        <v>150000000</v>
      </c>
      <c r="I124" s="27">
        <v>2</v>
      </c>
      <c r="J124" s="29">
        <v>180000000</v>
      </c>
      <c r="K124" s="27">
        <v>1</v>
      </c>
      <c r="L124" s="29">
        <v>200000000</v>
      </c>
      <c r="M124" s="7">
        <f t="shared" si="9"/>
        <v>4</v>
      </c>
      <c r="N124" s="29">
        <v>530000000</v>
      </c>
    </row>
    <row r="125" spans="1:14">
      <c r="A125" s="19" t="s">
        <v>325</v>
      </c>
      <c r="B125" s="20" t="s">
        <v>326</v>
      </c>
      <c r="C125" s="20" t="s">
        <v>6</v>
      </c>
      <c r="D125" s="21">
        <v>3208</v>
      </c>
      <c r="E125" s="22"/>
      <c r="F125" s="23">
        <v>602176565</v>
      </c>
      <c r="G125" s="24">
        <v>0</v>
      </c>
      <c r="H125" s="23">
        <v>1150000000</v>
      </c>
      <c r="I125" s="24">
        <v>0</v>
      </c>
      <c r="J125" s="23">
        <v>1010000000</v>
      </c>
      <c r="K125" s="24">
        <v>0</v>
      </c>
      <c r="L125" s="23">
        <v>1192000000</v>
      </c>
      <c r="M125" s="6"/>
      <c r="N125" s="30">
        <v>3954176565</v>
      </c>
    </row>
    <row r="126" spans="1:14" ht="27">
      <c r="A126" s="25" t="s">
        <v>7</v>
      </c>
      <c r="B126" s="10" t="s">
        <v>8</v>
      </c>
      <c r="C126" s="10" t="s">
        <v>9</v>
      </c>
      <c r="D126" s="10" t="s">
        <v>10</v>
      </c>
      <c r="E126" s="10" t="s">
        <v>11</v>
      </c>
      <c r="F126" s="10" t="s">
        <v>12</v>
      </c>
      <c r="G126" s="10" t="s">
        <v>13</v>
      </c>
      <c r="H126" s="10" t="s">
        <v>14</v>
      </c>
      <c r="I126" s="10" t="s">
        <v>15</v>
      </c>
      <c r="J126" s="10" t="s">
        <v>16</v>
      </c>
      <c r="K126" s="10" t="s">
        <v>17</v>
      </c>
      <c r="L126" s="10" t="s">
        <v>18</v>
      </c>
      <c r="M126" s="26" t="s">
        <v>19</v>
      </c>
      <c r="N126" s="10" t="s">
        <v>20</v>
      </c>
    </row>
    <row r="127" spans="1:14" ht="78.75">
      <c r="A127" s="27" t="s">
        <v>327</v>
      </c>
      <c r="B127" s="28" t="s">
        <v>328</v>
      </c>
      <c r="C127" s="28" t="s">
        <v>23</v>
      </c>
      <c r="D127" s="28" t="s">
        <v>329</v>
      </c>
      <c r="E127" s="27">
        <v>5</v>
      </c>
      <c r="F127" s="29">
        <v>502176565</v>
      </c>
      <c r="G127" s="27">
        <v>6</v>
      </c>
      <c r="H127" s="29">
        <v>750000000</v>
      </c>
      <c r="I127" s="27">
        <v>6</v>
      </c>
      <c r="J127" s="29">
        <v>700000000</v>
      </c>
      <c r="K127" s="27">
        <v>6</v>
      </c>
      <c r="L127" s="29">
        <v>872000000</v>
      </c>
      <c r="M127" s="7">
        <v>6</v>
      </c>
      <c r="N127" s="29">
        <v>2824176565</v>
      </c>
    </row>
    <row r="128" spans="1:14" ht="63">
      <c r="A128" s="27" t="s">
        <v>330</v>
      </c>
      <c r="B128" s="28" t="s">
        <v>331</v>
      </c>
      <c r="C128" s="28" t="s">
        <v>23</v>
      </c>
      <c r="D128" s="28" t="s">
        <v>332</v>
      </c>
      <c r="E128" s="27">
        <v>1</v>
      </c>
      <c r="F128" s="29">
        <v>40000000</v>
      </c>
      <c r="G128" s="27">
        <v>2</v>
      </c>
      <c r="H128" s="29">
        <v>100000000</v>
      </c>
      <c r="I128" s="27">
        <v>2</v>
      </c>
      <c r="J128" s="29">
        <v>110000000</v>
      </c>
      <c r="K128" s="27">
        <v>2</v>
      </c>
      <c r="L128" s="29">
        <v>120000000</v>
      </c>
      <c r="M128" s="7">
        <f t="shared" ref="M128" si="10">E128+G128+I128+K128</f>
        <v>7</v>
      </c>
      <c r="N128" s="29">
        <v>370000000</v>
      </c>
    </row>
    <row r="129" spans="1:14" ht="47.25">
      <c r="A129" s="27" t="s">
        <v>333</v>
      </c>
      <c r="B129" s="28" t="s">
        <v>334</v>
      </c>
      <c r="C129" s="28" t="s">
        <v>23</v>
      </c>
      <c r="D129" s="28" t="s">
        <v>335</v>
      </c>
      <c r="E129" s="27">
        <v>1</v>
      </c>
      <c r="F129" s="29">
        <v>60000000</v>
      </c>
      <c r="G129" s="27">
        <v>1</v>
      </c>
      <c r="H129" s="29">
        <v>300000000</v>
      </c>
      <c r="I129" s="27">
        <v>1</v>
      </c>
      <c r="J129" s="29">
        <v>200000000</v>
      </c>
      <c r="K129" s="27">
        <v>1</v>
      </c>
      <c r="L129" s="29">
        <v>200000000</v>
      </c>
      <c r="M129" s="7">
        <v>1</v>
      </c>
      <c r="N129" s="29">
        <v>760000000</v>
      </c>
    </row>
    <row r="130" spans="1:14">
      <c r="A130" s="19" t="s">
        <v>336</v>
      </c>
      <c r="B130" s="20" t="s">
        <v>337</v>
      </c>
      <c r="C130" s="20" t="s">
        <v>6</v>
      </c>
      <c r="D130" s="21">
        <v>3208</v>
      </c>
      <c r="E130" s="22"/>
      <c r="F130" s="23">
        <v>880995512</v>
      </c>
      <c r="G130" s="24">
        <v>0</v>
      </c>
      <c r="H130" s="23">
        <v>1400000000</v>
      </c>
      <c r="I130" s="24">
        <v>0</v>
      </c>
      <c r="J130" s="23">
        <v>1480000000</v>
      </c>
      <c r="K130" s="24">
        <v>0</v>
      </c>
      <c r="L130" s="23">
        <v>1540000000</v>
      </c>
      <c r="M130" s="6"/>
      <c r="N130" s="30">
        <v>5300995512</v>
      </c>
    </row>
    <row r="131" spans="1:14" ht="27">
      <c r="A131" s="25" t="s">
        <v>7</v>
      </c>
      <c r="B131" s="10" t="s">
        <v>8</v>
      </c>
      <c r="C131" s="10" t="s">
        <v>9</v>
      </c>
      <c r="D131" s="10" t="s">
        <v>10</v>
      </c>
      <c r="E131" s="10" t="s">
        <v>11</v>
      </c>
      <c r="F131" s="10" t="s">
        <v>12</v>
      </c>
      <c r="G131" s="10" t="s">
        <v>13</v>
      </c>
      <c r="H131" s="10" t="s">
        <v>14</v>
      </c>
      <c r="I131" s="10" t="s">
        <v>15</v>
      </c>
      <c r="J131" s="10" t="s">
        <v>16</v>
      </c>
      <c r="K131" s="10" t="s">
        <v>17</v>
      </c>
      <c r="L131" s="10" t="s">
        <v>18</v>
      </c>
      <c r="M131" s="26" t="s">
        <v>19</v>
      </c>
      <c r="N131" s="10" t="s">
        <v>20</v>
      </c>
    </row>
    <row r="132" spans="1:14" ht="31.5">
      <c r="A132" s="27" t="s">
        <v>338</v>
      </c>
      <c r="B132" s="28" t="s">
        <v>339</v>
      </c>
      <c r="C132" s="28" t="s">
        <v>112</v>
      </c>
      <c r="D132" s="28" t="s">
        <v>340</v>
      </c>
      <c r="E132" s="27">
        <v>100</v>
      </c>
      <c r="F132" s="29">
        <v>700995512</v>
      </c>
      <c r="G132" s="27">
        <v>100</v>
      </c>
      <c r="H132" s="29">
        <v>900000000</v>
      </c>
      <c r="I132" s="27">
        <v>100</v>
      </c>
      <c r="J132" s="29">
        <v>900000000</v>
      </c>
      <c r="K132" s="27">
        <v>100</v>
      </c>
      <c r="L132" s="29">
        <v>940000000</v>
      </c>
      <c r="M132" s="7">
        <v>100</v>
      </c>
      <c r="N132" s="29">
        <v>3440995512</v>
      </c>
    </row>
    <row r="133" spans="1:14" ht="31.5">
      <c r="A133" s="27" t="s">
        <v>341</v>
      </c>
      <c r="B133" s="28" t="s">
        <v>342</v>
      </c>
      <c r="C133" s="28" t="s">
        <v>112</v>
      </c>
      <c r="D133" s="28" t="s">
        <v>340</v>
      </c>
      <c r="E133" s="27">
        <v>100</v>
      </c>
      <c r="F133" s="29">
        <v>120000000</v>
      </c>
      <c r="G133" s="27">
        <v>100</v>
      </c>
      <c r="H133" s="29">
        <v>350000000</v>
      </c>
      <c r="I133" s="27">
        <v>100</v>
      </c>
      <c r="J133" s="29">
        <v>400000000</v>
      </c>
      <c r="K133" s="27">
        <v>100</v>
      </c>
      <c r="L133" s="29">
        <v>400000000</v>
      </c>
      <c r="M133" s="7">
        <v>100</v>
      </c>
      <c r="N133" s="29">
        <v>1270000000</v>
      </c>
    </row>
    <row r="134" spans="1:14" ht="78.75">
      <c r="A134" s="27" t="s">
        <v>343</v>
      </c>
      <c r="B134" s="28" t="s">
        <v>344</v>
      </c>
      <c r="C134" s="28" t="s">
        <v>23</v>
      </c>
      <c r="D134" s="28" t="s">
        <v>345</v>
      </c>
      <c r="E134" s="27">
        <v>1</v>
      </c>
      <c r="F134" s="29">
        <v>60000000</v>
      </c>
      <c r="G134" s="27">
        <v>2</v>
      </c>
      <c r="H134" s="29">
        <v>150000000</v>
      </c>
      <c r="I134" s="27">
        <v>2</v>
      </c>
      <c r="J134" s="29">
        <v>180000000</v>
      </c>
      <c r="K134" s="27">
        <v>2</v>
      </c>
      <c r="L134" s="29">
        <v>200000000</v>
      </c>
      <c r="M134" s="7">
        <v>2</v>
      </c>
      <c r="N134" s="29">
        <v>590000000</v>
      </c>
    </row>
    <row r="135" spans="1:14" ht="38.25" customHeight="1">
      <c r="A135" s="31"/>
      <c r="B135" s="32" t="s">
        <v>346</v>
      </c>
      <c r="C135" s="35" t="s">
        <v>347</v>
      </c>
      <c r="D135" s="35"/>
      <c r="E135" s="35"/>
      <c r="F135" s="33">
        <f>F2+F60+F91</f>
        <v>20043722265</v>
      </c>
      <c r="G135" s="34"/>
      <c r="H135" s="33">
        <f>H2+H60+H91</f>
        <v>26722111000</v>
      </c>
      <c r="I135" s="34">
        <v>0</v>
      </c>
      <c r="J135" s="33">
        <f>J2+J60+J91</f>
        <v>28506711000</v>
      </c>
      <c r="K135" s="34">
        <v>0</v>
      </c>
      <c r="L135" s="33">
        <f>L2+L60+L91</f>
        <v>30047111000</v>
      </c>
      <c r="M135" s="9"/>
      <c r="N135" s="33">
        <f>N2+N60+N91</f>
        <v>105319655265</v>
      </c>
    </row>
    <row r="137" spans="1:14">
      <c r="N137" s="1"/>
    </row>
  </sheetData>
  <mergeCells count="10">
    <mergeCell ref="C135:E135"/>
    <mergeCell ref="C91:E91"/>
    <mergeCell ref="C92:E92"/>
    <mergeCell ref="C117:E117"/>
    <mergeCell ref="C2:E2"/>
    <mergeCell ref="C3:E3"/>
    <mergeCell ref="C40:E40"/>
    <mergeCell ref="C60:E60"/>
    <mergeCell ref="C61:E61"/>
    <mergeCell ref="C78:E7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Lina Marcela Quintero Velasquez</dc:creator>
  <cp:keywords/>
  <dc:description/>
  <cp:lastModifiedBy/>
  <cp:revision/>
  <dcterms:created xsi:type="dcterms:W3CDTF">2024-05-29T22:31:41Z</dcterms:created>
  <dcterms:modified xsi:type="dcterms:W3CDTF">2024-07-03T15:06:03Z</dcterms:modified>
  <cp:category/>
  <cp:contentStatus/>
</cp:coreProperties>
</file>