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ADIEL CASTRILLON 2022\INFORMES ADIEL 2025\PAGINA WEB 2025\"/>
    </mc:Choice>
  </mc:AlternateContent>
  <xr:revisionPtr revIDLastSave="0" documentId="8_{2FB53BE0-64EF-4458-9803-BD55C7EACDAD}" xr6:coauthVersionLast="47" xr6:coauthVersionMax="47" xr10:uidLastSave="{00000000-0000-0000-0000-000000000000}"/>
  <bookViews>
    <workbookView xWindow="-120" yWindow="-120" windowWidth="29040" windowHeight="15720" xr2:uid="{488D4017-FC60-4BE2-8C89-91EC7F1FE9C2}"/>
  </bookViews>
  <sheets>
    <sheet name="PMA VI TRIMESTRE" sheetId="1" r:id="rId1"/>
  </sheets>
  <definedNames>
    <definedName name="_xlnm._FilterDatabase" localSheetId="0" hidden="1">'PMA VI TRIMESTRE'!$A$10:$AF$10</definedName>
    <definedName name="_xlnm.Print_Titles" localSheetId="0">'PMA VI TRIMESTRE'!$8:$10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1" i="1" l="1"/>
  <c r="O110" i="1"/>
  <c r="F110" i="1"/>
  <c r="O109" i="1"/>
  <c r="F109" i="1"/>
  <c r="O108" i="1"/>
  <c r="O107" i="1"/>
  <c r="F107" i="1"/>
  <c r="O106" i="1"/>
  <c r="O105" i="1"/>
  <c r="F105" i="1"/>
  <c r="O104" i="1"/>
  <c r="O103" i="1"/>
  <c r="F103" i="1"/>
  <c r="I102" i="1"/>
  <c r="I101" i="1"/>
  <c r="I100" i="1"/>
  <c r="L99" i="1"/>
  <c r="F112" i="1" s="1"/>
  <c r="I99" i="1"/>
  <c r="V98" i="1"/>
  <c r="I98" i="1"/>
  <c r="I97" i="1"/>
  <c r="L96" i="1"/>
  <c r="F111" i="1" s="1"/>
  <c r="I96" i="1"/>
  <c r="I95" i="1"/>
  <c r="I94" i="1"/>
  <c r="I93" i="1"/>
  <c r="I92" i="1"/>
  <c r="I91" i="1"/>
  <c r="I90" i="1"/>
  <c r="L89" i="1"/>
  <c r="I89" i="1"/>
  <c r="I88" i="1"/>
  <c r="I87" i="1"/>
  <c r="I86" i="1"/>
  <c r="I85" i="1"/>
  <c r="L84" i="1"/>
  <c r="I84" i="1"/>
  <c r="I83" i="1"/>
  <c r="L82" i="1"/>
  <c r="F108" i="1" s="1"/>
  <c r="I82" i="1"/>
  <c r="I81" i="1"/>
  <c r="I80" i="1"/>
  <c r="L79" i="1"/>
  <c r="I79" i="1"/>
  <c r="I78" i="1"/>
  <c r="I77" i="1"/>
  <c r="I76" i="1"/>
  <c r="I75" i="1"/>
  <c r="I74" i="1"/>
  <c r="I73" i="1"/>
  <c r="I72" i="1"/>
  <c r="I71" i="1"/>
  <c r="I70" i="1"/>
  <c r="I69" i="1"/>
  <c r="I68" i="1"/>
  <c r="I67" i="1"/>
  <c r="I66" i="1"/>
  <c r="I65" i="1"/>
  <c r="I64" i="1"/>
  <c r="I63" i="1"/>
  <c r="I62" i="1"/>
  <c r="I61" i="1"/>
  <c r="I60" i="1"/>
  <c r="L59" i="1"/>
  <c r="F106" i="1" s="1"/>
  <c r="I59" i="1"/>
  <c r="I58" i="1"/>
  <c r="I57" i="1"/>
  <c r="I56" i="1"/>
  <c r="I55" i="1"/>
  <c r="I54" i="1"/>
  <c r="I53" i="1"/>
  <c r="I52" i="1"/>
  <c r="I51" i="1"/>
  <c r="I50" i="1"/>
  <c r="I49" i="1"/>
  <c r="I48" i="1"/>
  <c r="I47" i="1"/>
  <c r="I46" i="1"/>
  <c r="L45"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L16" i="1"/>
  <c r="F104" i="1" s="1"/>
  <c r="I16" i="1"/>
  <c r="I15" i="1"/>
  <c r="I14" i="1"/>
  <c r="I13" i="1"/>
  <c r="I12" i="1"/>
  <c r="L11" i="1"/>
  <c r="I11" i="1"/>
  <c r="E1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P9" authorId="0" shapeId="0" xr:uid="{40F88CD1-BBB0-4C7F-B6D8-672C629D7747}">
      <text>
        <r>
          <rPr>
            <sz val="9"/>
            <color indexed="81"/>
            <rFont val="Tahoma"/>
            <family val="2"/>
          </rPr>
          <t xml:space="preserve">Dejar las observaciones frente al cumplimiento y efectividad de las tareas implementadas. 
</t>
        </r>
      </text>
    </comment>
    <comment ref="R9" authorId="1" shapeId="0" xr:uid="{A5B7CCAA-545C-4FB7-B727-1E2403FB2B20}">
      <text>
        <r>
          <rPr>
            <b/>
            <sz val="9"/>
            <color indexed="81"/>
            <rFont val="Tahoma"/>
            <family val="2"/>
          </rPr>
          <t xml:space="preserve">Fecha en que se cierra completamente el hallazgo
</t>
        </r>
      </text>
    </comment>
    <comment ref="S9" authorId="1" shapeId="0" xr:uid="{78223F8C-8B0C-4041-822C-6472A44D996A}">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<sst xmlns="http://schemas.openxmlformats.org/spreadsheetml/2006/main" count="729" uniqueCount="393">
  <si>
    <t>&lt;</t>
  </si>
  <si>
    <t xml:space="preserve">Entidad: </t>
  </si>
  <si>
    <t>Corporación Autónoma Regional de Caldas</t>
  </si>
  <si>
    <t xml:space="preserve">NIT: </t>
  </si>
  <si>
    <t>890803005-2</t>
  </si>
  <si>
    <t xml:space="preserve">Representante Legal: </t>
  </si>
  <si>
    <t>German  Alonso Paéz Olaya</t>
  </si>
  <si>
    <t>Fecha de iniciación: 25 de mayo de 2023</t>
  </si>
  <si>
    <t>Responsable del proceso:</t>
  </si>
  <si>
    <t>César Augusto Cano Carvajal</t>
  </si>
  <si>
    <t>Fecha de finalización: 24 de mayo 2026</t>
  </si>
  <si>
    <t xml:space="preserve">Cargo: </t>
  </si>
  <si>
    <t>Subirectora Administrativa y Financiera</t>
  </si>
  <si>
    <t>Fecha y número de Acta de aprobación del PMA</t>
  </si>
  <si>
    <t>18 de Mayo de 2023 - Acta Nro 5</t>
  </si>
  <si>
    <t>Seguimiento Control Interno</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</si>
  <si>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</si>
  <si>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</si>
  <si>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</si>
  <si>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</si>
  <si>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</si>
  <si>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</si>
  <si>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</si>
  <si>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</si>
  <si>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</si>
  <si>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</si>
  <si>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</si>
  <si>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</si>
  <si>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</si>
  <si>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</si>
  <si>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EVIDENCIAS</t>
  </si>
  <si>
    <t>OBSERVACIONES OFICINA DE CONTROL INTERNO</t>
  </si>
  <si>
    <t>N° INFORME DE SEGUIMIENTO Y FECHA</t>
  </si>
  <si>
    <t>FECHA CIERRE HALLAZGO</t>
  </si>
  <si>
    <t>No. RADICADO</t>
  </si>
  <si>
    <t>OBSERVACIONES</t>
  </si>
  <si>
    <t>INICIO</t>
  </si>
  <si>
    <t>FINALIZACIÓN</t>
  </si>
  <si>
    <t>Actos Administrativos
Los Acuerdos del Concejo Directivo están siendo perforados y archivados en caratula papel bon subjetados con gancho plástico. Desde del 2009 no los transfieren al archivo central.</t>
  </si>
  <si>
    <t>ACCION 1</t>
  </si>
  <si>
    <t>Generar en el Sistema Integrado de Gestión un procedimiento en el cual se establezcan los lineamientos para la expedición, organización y custodia de los Actos Administrativos de la Entidad, dando cumplimiento al Artículo sexto del Acuerdo 060 de 2001. Artículo 12 del Acuerdo N° 002 de 2014. Acuerdo No. 005 de 15 de marzo de 2013.</t>
  </si>
  <si>
    <t>SG1</t>
  </si>
  <si>
    <t>Elaborar  el procedimiento para la expedición de los Actos Administrativos.</t>
  </si>
  <si>
    <t>Procedimiento para la expedición de los Actos Administrativos.</t>
  </si>
  <si>
    <t>Desde el subproceso de Gestión Documental se realiza el seguimiento a la elaboración del procedimiento para la expedición de los actos administrativos de la Corporación,identificando que las evidencias cumplen de manera parcial con lo solicitado en las comunicaciones oficiales 2024-II-00028222, 2024-II-00037564 y 2024-EI-00016470 debido a la ausencia de las evidencias de cargue del procedimiento en el SGI de la entidad, así como el acta de aprobación en Comité Institucional de Gestión y Desempeño relacionado con la tarea de “Definir y socializar los responsables de la aplicación del procedimiento de numeración de actos administrativos, organización, custodia y transferencia para la implementación de la labor”.
Por lo anterior se ajusta el porcentaje de cumplimiento a un 33% hasta tanto sean ajustadas y cargadas las evidencias según lo solicitado por el ente de control. Por lo anterior, se invita a los responsables de esta actividad a mostrar los avances correspondientes, a fin de evitar que se siga afectando el avance general del Plan de Mejoramiento Institucional (PMA).  Es importante que la secretaría general cumpla con las actividades planificadas y que se documenten adecuadamente los avances realizados. Esto permitirá evaluar de manera precisa el progreso del PMA y tomar las medidas necesarias para su mejora continua.</t>
  </si>
  <si>
    <t xml:space="preserve">
Secretaria General 
Diana Constanza Mejía Grand</t>
  </si>
  <si>
    <t xml:space="preserve">Evidencia 1. Procedimiento actos administrativos
</t>
  </si>
  <si>
    <t>De acuerdo al seguimiento realizado por el Subproceso de Gestión Documental  para el VI trimestre y a lo evidenciado en el SGI, se observa cargue de evidencias por fuera de las fechas de cierre esteblecidas para este trimestre, por lo que se baja el % de avance a 0 y esta evidencia será tenida en cuenta para el próximo seguimiento.
Tener en cuenta las observaciones realizadas por el subproceso de Gestión Documental para que se cumpla con todo lo requerido para el próximo seguimiento.</t>
  </si>
  <si>
    <t>SG2</t>
  </si>
  <si>
    <t>Definir y socializar los responsables de la aplicación del procedimiento de numeración de actos administrativos, organización, custodia y transferencia para la implementación de la labor.</t>
  </si>
  <si>
    <t>Acta de aprobación en Comité Institucional de Gestión y Desempeño</t>
  </si>
  <si>
    <t>Desde el subproceso de Gestión Documental se realiza el seguimiento a actividad "Definir y socializar los responsables de la aplicación del procedimiento de numeración de actos administrativos, organización, custodia y transferencia para la implementación de la labor",identificando que no existen evidencias y seguimiento que reporten un avance de acuerdo con lo solicitado en las comunicaciones oficiales 2024-II-00028222, 2024-II-00037564 y 2024-EI-00016470 
Por lo anterior se conserva el porcentaje de cumplimiento del 0% hasta tanto sean cargadas las evidencias según lo establecido en el PMA y lo solicitado por el ente de control. Se invita a los responsables de esta actividad a mostrar los avances correspondientes, a fin de evitar que se siga afectando el avance general del Plan de Mejoramiento Institucional (PMA).  Es importante que la secretaría general cumpla con las actividades planificadas y que se documenten adecuadamente los avances realizados. Esto permitirá evaluar de manera precisa el progreso del PMA y tomar las medidas necesarias para su mejora continua.</t>
  </si>
  <si>
    <r>
      <rPr>
        <b/>
        <sz val="10"/>
        <rFont val="Arial"/>
        <family val="2"/>
      </rPr>
      <t xml:space="preserve">Evidencia 1. </t>
    </r>
    <r>
      <rPr>
        <sz val="10"/>
        <rFont val="Arial"/>
        <family val="2"/>
      </rPr>
      <t xml:space="preserve">No se reportan evidencias 
</t>
    </r>
  </si>
  <si>
    <t xml:space="preserve">De acuerdo al seguimiento realizado por el Subproceso de Gestión Documental y a lo evidenciado en el SGI, no se reporta avance en esta actividad para el VI trimestre. </t>
  </si>
  <si>
    <t>SG3</t>
  </si>
  <si>
    <t xml:space="preserve">Elaborar e implementar la totalidad de  las plantillas de los actos administrativos en el gestor documental ADMIARCHI </t>
  </si>
  <si>
    <t>Totalidad de Plantillas cargadas en el aplicativo Admiarchi</t>
  </si>
  <si>
    <t>La actividad se ejecutó en su totalidad durante el III Trimestre de Seguimiento</t>
  </si>
  <si>
    <t>La actividad se cumplió en un 100% en el III Trimestre de seguimiento</t>
  </si>
  <si>
    <t>SG4</t>
  </si>
  <si>
    <t>Transferir al archivo central  la totalidad de los actos administrativos (Acuerdos del Consejo Directivo) que según lo establecido en la TRD ya cumplieron los tiempos de retención en el archivo de gestión.</t>
  </si>
  <si>
    <t>Acta de transferencia
Inventario Documental de Transferencia Primaria</t>
  </si>
  <si>
    <t>SG5</t>
  </si>
  <si>
    <t>Remitir a la Subdirección de Inspección, Vigilancia y Control del AGN, copia de los soportes de transferencia de los Acuerdos del Consejo Directivo.</t>
  </si>
  <si>
    <t>Envío comunicación oficial de la evidencia de la transferencia primaria (Acta de transferencia
Inventario Documental de Transferencia Primaria)</t>
  </si>
  <si>
    <t>La actividad se cumplió en un 100% en el III Trimestre</t>
  </si>
  <si>
    <t xml:space="preserve">         Organización de archivos de                                                                                       
                            gestión
Se evidenció durante el recorrido por los Archivos de Gestión que no están debidamente conformados y organizados los expedientes de vigencias anteriores al 2022 con lo cual no se cumple con lo establecido en el Artículo 4 del Acuerdo 042 de 2002 organización de expedientes basados en la TRD, numeral 5 del Artículo 4 del Acuerdo 042 identificación de unidades documentales, artículo 7 del Acuerdo 042 de 2002 inventario documental y parágrafo del artículo 12 del Acuerdo 002 de 2014 (diligenciamiento de la hoja de control) </t>
  </si>
  <si>
    <t xml:space="preserve">ACCION 2 </t>
  </si>
  <si>
    <t xml:space="preserve">Garantizar el cumplimiento de lo establecido en la normatividad archivística, organizando los expedientes basados en la TRD, identificando las unidades documentales e implementándolas </t>
  </si>
  <si>
    <t>Implementar el GA-GD-FR-01 Formato de hoja de control establecida en el SGI para todas las series documentales de las TRD desde la apertura de los expedientes.</t>
  </si>
  <si>
    <t>Formato de hoja de control establecida en el SGI para todas las series documentales de las TRD desde la apertura de los expedientes.</t>
  </si>
  <si>
    <t>Desde el subproceso de Gestión Documental se realiza el seguimiento a la implementación de la Hoja de Control para la Secretaria General conforme a los lineamientos establecidos en las comunicaciones oficiales 2024-II-00028222, 2024-II-00037564 y 2024-EI-00016470 con las siguientes observaciones: 
1. En la secretaria las evidencias cargadas cumplen parcialmente con lo solicitado, el archivo debe contener las hojas de control de la totalidad de las vigencias que se encuentran en custodia en el archivo de gestión para cada una de las series y subseries documentales según la TRD. Por tal motivo, el porcentaje de cumplimiento se ajusta a un 50% de avance.
2. Para el subproceso de contratación, si bien las evidencias presentadas cumplen con el contenido solicitado, es esencial que estas se carguen conforme a la estructura establecida. Asimismo, deben permitir verificar las hojas de control correspondientes a la totalidad de las vigencias bajo custodia en el archivo de gestión, para cada una de las series y subseries documentales definidas en la Tabla de Retención Documental (TRD). En consecuencia, el porcentaje de avance se ajusta a un 50% de cumplimiento.
3. Para el subproceso sancionatorio durante el VI trimestre no se encontraron registros ni evidencias que faciliten el seguimiento y avance en  la implementación de la hoja de control para los todos los expedientes del procesos desde la apertura de estos. 
Se hace un llamado a los responsables a dar cumplimiento con las actividades planificadas y documentar adecuadamente los avances realizados. Esto permitirá evaluar de manera precisa el progreso del PMA y tomar las medidas necesarias para su mejora continua.</t>
  </si>
  <si>
    <r>
      <rPr>
        <b/>
        <sz val="10"/>
        <rFont val="Arial"/>
        <family val="2"/>
      </rPr>
      <t>Evidencia 1.</t>
    </r>
    <r>
      <rPr>
        <sz val="10"/>
        <rFont val="Arial"/>
        <family val="2"/>
      </rPr>
      <t xml:space="preserve">  Secretaria Ejecutiva - Hoja de Control Actas de Consejo Directivo.
</t>
    </r>
    <r>
      <rPr>
        <b/>
        <sz val="10"/>
        <rFont val="Arial"/>
        <family val="2"/>
      </rPr>
      <t xml:space="preserve">Evidencia 2. </t>
    </r>
    <r>
      <rPr>
        <sz val="10"/>
        <rFont val="Arial"/>
        <family val="2"/>
      </rPr>
      <t xml:space="preserve">Hoja de Control - Contratación 
029-2024 Contrato de Arrendamiento 
030-2024 Contrato de Arrendamiento 
034-2024 Contratos de prestación de servicios
064-2024 Contratos de prestación de servicios
078-2024 Contratos de prestación de servicios
080-2024 Contratos de prestación de servicios
081-2024 Contratos de prestación de servicios
085-2024 Contratos de prestación de servicios
097-2024 Contratos de prestación de servicios
</t>
    </r>
    <r>
      <rPr>
        <b/>
        <sz val="10"/>
        <rFont val="Arial"/>
        <family val="2"/>
      </rPr>
      <t xml:space="preserve">Evidencia 3. </t>
    </r>
    <r>
      <rPr>
        <sz val="10"/>
        <rFont val="Arial"/>
        <family val="2"/>
      </rPr>
      <t xml:space="preserve"> Sancionatorio. No se reportan evidencias</t>
    </r>
  </si>
  <si>
    <t xml:space="preserve">De acuerdo a las validaciones realizadas por el Subproceso de Gestión Documental y a lo evidenciado en el SGI, durante el seguimiento del VI Trimestre, se evidenció avance en esta actividad por parte del responsable de la implementación de la hoja de control en la Secretaría de la secretaria General, sin embargo las evidencias cargadas cumplen parcialmente con lo solicitado, (Recordar que la hoja de control debe permitir verificar la cronología en que son desarrollados cada uno de los acuerdos y no con una sola fecha), así mismo las evidencias deben reflejar las hojas de control de la totalidad de las vigencias que se encuentran en custodia en el archivo de gestión para cada una de las series y subseries documentales según la TRD. En consecuencia, el porcentaje de avance se ajusta a un 50% de cumplimiento.
Para el subproceso de contratación, se evidenció avance en esta actividad por parte del responsable de la implementación de la hoja de control, sin embargo no se pudieron verificar las hojas de control correspondientes a la totalidad de las vigencias bajo custodia en el archivo de gestión, para cada una de las series y subseries documentales definidas en la Tabla de Retención Documental (TRD). Adicionalmente, las evidencias no se cargaron conforme a la estructura establecida para cada trimestre. En consecuencia, el porcentaje de avance se ajusta a un 50% de cumplimiento.
Para el subproceso sancionatorio se observa cargue de evidencias por fuera de las fechas de cierre esteblecidas para este trimestre, por lo que no se tienen en cuenta en el  % de avance. Tener en cuenta las observaciones realizadas por el subproceso de Gestión Documental para que se cumpla con todo lo requerido para el próximo seguimiento.
</t>
  </si>
  <si>
    <t xml:space="preserve">Aplicar el GA-GD-DA-006 Instructivo de organización de archivos de gestión para la organización de la totalidad de expedientes de la depedencia de acuerdo con la TRD vigente. </t>
  </si>
  <si>
    <t xml:space="preserve">Organización de los archivos de gestión de acuerdo a los 8 pasos del instructivo </t>
  </si>
  <si>
    <t>Durante el seguimiento al VI Trimestre en la organización de los archivos de gestión de acuerdo con los lineamientos establecidos en las comunicaciones oficiales 2024-II-00028222, 2024-II-00037564 y 2024-EI-00016470 se pudo verificar: 
1. En la secretaria ejecutiva y el subproceso de contratación se verifica que las evidencias en su contenido cuenta el proceso de organización de acuerdo con los lineamientos establecidos por la Corporación y la normatividad vigente, sin embargo se recuerda que las evidencias debe incluir una muestra representativa de los expedientes que se encuentran actualmente bajo custodia de la dependencia y no sólo la vigencia 2024, así mismo de acuerdo con los lineamientos impartidos en el memorando 2024-II-00028222 "Las evidencias cargadas deben ser diferentes en cada acción, ya que se asume que el área cuenta con suficiente material probatorio para evidenciar el cumplimiento". Por lo anterior se considera conservar el porcentaje de avance del trimestre anterior y se insta a las personas responsables para ajustar y cargar las evidencias de acuerdo con lo solicitado y establecido por la entidad y el ente de control. 
2. Para el subproceso sancionatorio durante el VI trimestre no se encontraron registros ni evidencias que faciliten el seguimiento y avance en la organización de los archivos de gestión de la dependencia de acuerdo con los lineamientos establecidos y la normatividad vigente. 
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t>
  </si>
  <si>
    <r>
      <rPr>
        <b/>
        <sz val="10"/>
        <rFont val="Arial"/>
        <family val="2"/>
      </rPr>
      <t xml:space="preserve">Evidencia 1. </t>
    </r>
    <r>
      <rPr>
        <sz val="10"/>
        <rFont val="Arial"/>
        <family val="2"/>
      </rPr>
      <t xml:space="preserve">Secretaria Ejecutiva: Acuerdos de Consejo Directivo 2024
</t>
    </r>
    <r>
      <rPr>
        <b/>
        <sz val="10"/>
        <rFont val="Arial"/>
        <family val="2"/>
      </rPr>
      <t xml:space="preserve">Evidencia 2. </t>
    </r>
    <r>
      <rPr>
        <sz val="10"/>
        <rFont val="Arial"/>
        <family val="2"/>
      </rPr>
      <t xml:space="preserve">Subproceso de contratación:
029-2024 Contrato de Arrendamiento 
030-2024 Contrato de Arrendamiento 
034-2024 Contratos de prestación de servicios
064-2024 Contratos de prestación de servicios
078-2024 Contratos de prestación de servicios
080-2024 Contratos de prestación de servicios
081-2024 Contratos de prestación de servicios
085-2024 Contratos de prestación de servicios
097-2024 Contratos de prestación de servicios
</t>
    </r>
    <r>
      <rPr>
        <b/>
        <sz val="10"/>
        <rFont val="Arial"/>
        <family val="2"/>
      </rPr>
      <t>Evidencia 3.</t>
    </r>
    <r>
      <rPr>
        <sz val="10"/>
        <rFont val="Arial"/>
        <family val="2"/>
      </rPr>
      <t xml:space="preserve">  Sancionatorio. No se reportan evidencias</t>
    </r>
  </si>
  <si>
    <t>De acuerdo a las validaciones realizadas por el Subproceso de Gestión Documental y y a lo evidenciado en el SGI, durante el seguimiento del VI Trimestre, se evidenció avance en esta actividad por parte del responsable del proceso de organización de archivos de gestión de acuerdo con los lineamientos establecidos por la Corporación y la normatividad vigente en la Secretaría de la secretaria General y en el subproceso de contratación, sin embargo, se recuerda que las evidencias deben incluir una muestra representativa de los expedientes que se encuentran actualmente bajo custodia de la dependencia y no sólo la vigencia 2024, así mismo de acuerdo con los lineamientos impartidos en el memorando 2024-II-00028222 "Las evidencias cargadas deben ser diferentes en cada acción, ya que se asume que el área cuenta con suficiente material probatorio para evidenciar el cumplimiento". Por lo anterior se conserva el % de avance del trimestre anterior.
Para el subproceso sancionatorio se observa cargue de evidencias por fuera de las fechas de cierre esteblecidas para este trimestre, por lo que no se tienen en cuenta en el  % de avance. Tener en cuenta las observaciones realizadas por el subproceso de Gestión Documental para que se cumpla con todo lo requerido para el próximo seguimiento.</t>
  </si>
  <si>
    <t>Implementar el GA-GD-FR-03  Formato de control de préstamo establecida en el SGI para el control de préstamo de documentos tanto en al interior de la dependencia como en las demás áreas de la Corporación</t>
  </si>
  <si>
    <t>Formato de control de préstamo establecida en el SGI debidamente diligenciado</t>
  </si>
  <si>
    <t xml:space="preserve">Desde el subproceso de gestión documental, se realiza el seguimiento a la implementación del formato de préstamo documental para cada una de las áreas de la secretaria general  correspondiente al VI Trimestre, conforme a los lineamientos establecidos en las comunicaciones oficiales: 2024-II-00028222, 2024-II-00037564 y 2024-EI-00016470 con los siguientes resultados: 
En la secretaria ejecutiva y el subproceso de contratación las evidencias presentadas fueron revisadas y se confirmó que cumplen con los requisitos solicitados. Con base en los resultados obtenidos, se ajustó el porcentaje de cumplimiento en función de lo planificado.
Es fundamental que los responsables comprendan el porcentaje de avance en cada seguimiento para asegurar el cumplimiento de los objetivos establecidos.
Para el subproceso sancionatorio no se encontraron registros ni seguimientos sobre la implementación del formato de préstamo documental por parte de los responsables de la actividad.
</t>
  </si>
  <si>
    <r>
      <rPr>
        <b/>
        <sz val="10"/>
        <color rgb="FF000000"/>
        <rFont val="Arial"/>
        <family val="2"/>
      </rPr>
      <t xml:space="preserve">Evidencia 1. </t>
    </r>
    <r>
      <rPr>
        <sz val="10"/>
        <color rgb="FF000000"/>
        <rFont val="Arial"/>
        <family val="2"/>
      </rPr>
      <t>Formato de Control de Préstamos</t>
    </r>
    <r>
      <rPr>
        <b/>
        <sz val="10"/>
        <color rgb="FF000000"/>
        <rFont val="Arial"/>
        <family val="2"/>
      </rPr>
      <t xml:space="preserve"> </t>
    </r>
    <r>
      <rPr>
        <sz val="10"/>
        <color rgb="FF000000"/>
        <rFont val="Arial"/>
        <family val="2"/>
      </rPr>
      <t xml:space="preserve">Secretaria ejecutiva 
</t>
    </r>
    <r>
      <rPr>
        <b/>
        <sz val="10"/>
        <color theme="1"/>
        <rFont val="Arial"/>
        <family val="2"/>
      </rPr>
      <t xml:space="preserve">Evidencia 2: </t>
    </r>
    <r>
      <rPr>
        <sz val="10"/>
        <color theme="1"/>
        <rFont val="Arial"/>
        <family val="2"/>
      </rPr>
      <t xml:space="preserve">Formato de Control de Préstamos Subproceso de Contratación. </t>
    </r>
    <r>
      <rPr>
        <sz val="10"/>
        <color rgb="FFFF0000"/>
        <rFont val="Arial"/>
        <family val="2"/>
      </rPr>
      <t xml:space="preserve">
</t>
    </r>
    <r>
      <rPr>
        <b/>
        <sz val="10"/>
        <rFont val="Arial"/>
        <family val="2"/>
      </rPr>
      <t xml:space="preserve">Evidencia 3: </t>
    </r>
    <r>
      <rPr>
        <sz val="10"/>
        <rFont val="Arial"/>
        <family val="2"/>
      </rPr>
      <t>Sancionatorio. No se reportan evidencias</t>
    </r>
  </si>
  <si>
    <t xml:space="preserve">De acuerdo a las validaciones realizadas por el Subproceso de Gestión Documental y a lo evidenciado en el SGI, durante el seguimiento del VI Trimestre, no se evidenció avance en esta actividad por parte del responsable de la implementación en el Subproceso Sancionatorio, ya que el cargue de evidencias se realizó por fuera de las fechas de cierre esteblecidas para este trimestre. Por esta razón no se tienen en cuenta en el  % de avance
Por parte de la Secretaría de la Secretaria General y el subproceso de Contratación  se pudo verificar la implementación  del formato de Control de Préstamos durante este seguimiento
</t>
  </si>
  <si>
    <t>Implementar el GA-GD-FR-010 Formato Referencia Cruzada para todos los documentos activos que contengan información en formato diferente a papel.</t>
  </si>
  <si>
    <t>Formato Referencia Cruzada para todos los documentos activos que contengan información en formato diferente a papel.</t>
  </si>
  <si>
    <t>Durante el VI Trimestre se hizo seguimiento a la implementación y uso del formato de referencia cruzada en los expedientes creados y bajo custodia de cada una de las áreas que comprenden la Secretaria General, con los siguientes resultados: 
1. En la secretaria ejecutiva no se encontraron registros ni evidencias que permitieran dar seguimiento a la implementación y uso del formato de referencia cruzada en los expedientes creados y en custodia de la Secretaría General. Aunque en el seguimiento se reportó que dicho formato no fue utilizado durante el trimestre, esta situación pone de manifiesto la ausencia de registros que respalden dicha afirmación. Por lo anterior, se mantiene el porcentaje de cumplimiento en un 30%. 
2. En el subproceso de contratación se pudo verificar que las evidencias suministradas cumplen de manera parcial con los solicitado, por lo que se requiere hacer los respectivos ajustes frente al diligenciamiento de la totalidad de los campos en el formato objeto de revisión, además de suministrar solo una evidencias y se considera que el área cuenta con un mayor insumo que garantiza el cumplimiento de la accción.  Por lo anterior se ajusta el avance a un 25% de lo establecido para el trimestre de seguimiento. 
3. Para el subproceso sancionatorio no se encontraron registros ni seguimientos sobre la implementación del formato de referencia cruzada por parte de los responsables de la actividad.
Se insta a la Secretaría General a cumplir con las actividades programadas y a documentar de manera rigurosa los avances alcanzados, hacer las respectivas correcciones y ajustar las evidencias de acuerdo a los lineamientos definidos en las comunicaciones oficiales: 2024-II-00028222, 2024-II-00037564 y 2024-EI-00016470. Este proceso es fundamental para evaluar con precisión el progreso del PMA y adoptar las acciones correctivas que favorezcan su mejora continua.</t>
  </si>
  <si>
    <r>
      <rPr>
        <b/>
        <sz val="10"/>
        <color rgb="FF000000"/>
        <rFont val="Arial"/>
        <family val="2"/>
      </rPr>
      <t>Evidencia 1.</t>
    </r>
    <r>
      <rPr>
        <sz val="10"/>
        <color rgb="FF000000"/>
        <rFont val="Arial"/>
        <family val="2"/>
      </rPr>
      <t xml:space="preserve"> Secretaria Ejecutiva no se reportan evidencias. 
</t>
    </r>
    <r>
      <rPr>
        <b/>
        <sz val="10"/>
        <color theme="1"/>
        <rFont val="Arial"/>
        <family val="2"/>
      </rPr>
      <t xml:space="preserve">Evidencia 2. </t>
    </r>
    <r>
      <rPr>
        <sz val="10"/>
        <color theme="1"/>
        <rFont val="Arial"/>
        <family val="2"/>
      </rPr>
      <t>Contratación. Contrato 081-2024</t>
    </r>
    <r>
      <rPr>
        <sz val="10"/>
        <color rgb="FFFF0000"/>
        <rFont val="Arial"/>
        <family val="2"/>
      </rPr>
      <t xml:space="preserve">
</t>
    </r>
    <r>
      <rPr>
        <b/>
        <sz val="10"/>
        <rFont val="Arial"/>
        <family val="2"/>
      </rPr>
      <t>Evidencia 3.</t>
    </r>
    <r>
      <rPr>
        <sz val="10"/>
        <rFont val="Arial"/>
        <family val="2"/>
      </rPr>
      <t xml:space="preserve"> Subproceso Sancionatorio - no se reportan evidencias. </t>
    </r>
  </si>
  <si>
    <t>De acuerdo a las validaciones realizadas por el Subproceso de Gestión Documental y a lo evidenciado en el SGI, durante el seguimiento del VI Trimestre, no se evidenció avance en esta actividad por parte del responsable de la implementación en la Secretaría de la Secretaria General. Aunque en el seguimiento se reportó que dicho formato no fue utilizado durante el trimestre, no se subió ninguna evidencia que permita corroborarlo.
En el subproceso de contratación se pudo verificar que la evidencia suministrada cumple de manera parcial con los solicitado, por lo que se requiere hacer los respectivos ajustes frente al diligenciamiento de la totalidad de los campos en el formato objeto de revisión, lo que permite garantizar la integridad de la información contenida en este. Por lo anterior, y dado a que solo se subió una evidencia se ajusta el avance a un 25% de lo establecido para el trimestre de seguimiento. 
Para el subproceso sancionatorio se observa cargue de evidencias por fuera de las fechas de cierre esteblecidas para este trimestre, por lo que no se tienen en cuenta en el  % de avance. Tener en cuenta las observaciones realizadas por el subproceso de Gestión Documental para que se cumpla con todo lo requerido para el próximo seguimiento.</t>
  </si>
  <si>
    <t>DIR1</t>
  </si>
  <si>
    <t>Desde el subproceso de Gestión Documental se realiza el seguimiento a la implementación de la Hoja de Control para la Dirección General, conforme a los lineamientos establecidos en las comunicaciones oficiales 2024-II-00028222, 2024-II-00037564 y 2024-EI-00016470. Aunque las evidencias presentadas cumplen en su contenido con lo solicitado, estas no fueron cargadas siguiendo la estructura y área establecida. Por tal motivo, el porcentaje de avance se ajusta a un 50% de cumplimiento, hasta que los responsables realicen los ajustes correspondientes.
Para la Dirección General - Comunicaciones, se realiza el seguimiento a la implementación de la Hoja de Control conforme a los lineamientos establecidos en las comunicaciones oficiales 2024-II-00028222, 2024-II-00037564 y 2024-EI-00016470, identificando que las mismas cumplen con lo solicitado. Se valida la solicitud de cierre de la actividad y desde el subproceso se considera procedente el mismo por lo que se conserva el porcentaje de cumplimiento y cierre de la actividad.</t>
  </si>
  <si>
    <t>Dirección General
María Juliana Castañeda Castaño
Silvia Duque Ramírez</t>
  </si>
  <si>
    <r>
      <rPr>
        <b/>
        <sz val="10"/>
        <rFont val="Arial"/>
        <family val="2"/>
      </rPr>
      <t>Evidencia 1.</t>
    </r>
    <r>
      <rPr>
        <b/>
        <sz val="10"/>
        <color rgb="FF000000"/>
        <rFont val="Arial"/>
        <family val="2"/>
      </rPr>
      <t xml:space="preserve"> </t>
    </r>
    <r>
      <rPr>
        <sz val="10"/>
        <color rgb="FF000000"/>
        <rFont val="Arial"/>
        <family val="2"/>
      </rPr>
      <t xml:space="preserve">Hoja de control Actas de Comité de Dirección para la Formulación, Planeación, Coordinación ejecución y control de las políticas de Corporación 2021-2022-2023.
Informes a otros organismos - 2021 .
</t>
    </r>
    <r>
      <rPr>
        <b/>
        <sz val="10"/>
        <color rgb="FF000000"/>
        <rFont val="Arial"/>
        <family val="2"/>
      </rPr>
      <t>Evidencia 2,</t>
    </r>
    <r>
      <rPr>
        <sz val="10"/>
        <color rgb="FF000000"/>
        <rFont val="Arial"/>
        <family val="2"/>
      </rPr>
      <t xml:space="preserve"> Hoja de control Manual de Identidad visual 
</t>
    </r>
  </si>
  <si>
    <r>
      <rPr>
        <sz val="10"/>
        <color rgb="FF000000"/>
        <rFont val="Arial"/>
        <family val="2"/>
      </rPr>
      <t xml:space="preserve">De acuerdo a los avances indicados por el Subproceso de Gestión Documental para el VI trimestre, la Oficina de Control Interno procedió a ingresar al aplicativo del Sistema de Gestión de Calidad constatando evidencias de hoja de control para la secretaria de la Dirección. Aunque las evidencias presentadas cumplen en su contenido con lo solicitado, estas no fueron cargadas siguiendo la estructura y área establecida, por lo que  el porcentaje de avance se ajusta a un 50% de cumplimiento respecto a lo planeado.
</t>
    </r>
    <r>
      <rPr>
        <sz val="10"/>
        <color rgb="FFFF0000"/>
        <rFont val="Arial"/>
        <family val="2"/>
      </rPr>
      <t xml:space="preserve">
</t>
    </r>
    <r>
      <rPr>
        <sz val="10"/>
        <color rgb="FF000000"/>
        <rFont val="Arial"/>
        <family val="2"/>
      </rPr>
      <t>Para el subproceso de Comunicaciones, se realiza el seguimiento a la implementación de la Hoja de Control, identificando cargue de evidencia.</t>
    </r>
    <r>
      <rPr>
        <sz val="10"/>
        <color rgb="FFFF0000"/>
        <rFont val="Arial"/>
        <family val="2"/>
      </rPr>
      <t xml:space="preserve"> </t>
    </r>
    <r>
      <rPr>
        <sz val="10"/>
        <color rgb="FF000000"/>
        <rFont val="Arial"/>
        <family val="2"/>
      </rPr>
      <t>Se solicitó al subproceso de Gestión Documental cierre de la actividad, considerando procedente la solicitud, por lo que se realiza el cierre de esta.</t>
    </r>
  </si>
  <si>
    <t>DIR2</t>
  </si>
  <si>
    <t xml:space="preserve">Desde el subproceso de gestión documental se realiza seguimiento a la organización de los archivos de gestión de la Dirección General - Secretaria  de acuerdo con la TRD vigente, el instructivo de organización de archivos de gestión establecido por la Corporación y las comunicaciones oficiales 2024-II-00028222, 2024-II-00037564 y 2024-EI-00016470. Se verifica que las evidencias presentan inconsistencias relacionadas con el diligenciamiento de los rótulos de carpetas, la foliación y el diligencamiento de las respectivas hojas de control. Por lo anterior se considera conservar el porcentaje de avance del trimestre anterior y se insta a las personas responsables a hacer las respectivas correcciones y ajustar las evidencias de acuerdo con lo solicitado y establecido por la entidad. 
Para el área de comunicaciones se hace seguimiento a las  evidencias y las solicitud de cierre de la actividad validando que las mismas corresponden a lo solicitado. </t>
  </si>
  <si>
    <r>
      <rPr>
        <b/>
        <sz val="10"/>
        <rFont val="Arial"/>
        <family val="2"/>
      </rPr>
      <t>Evidencia 1.</t>
    </r>
    <r>
      <rPr>
        <b/>
        <sz val="10"/>
        <color rgb="FF000000"/>
        <rFont val="Arial"/>
        <family val="2"/>
      </rPr>
      <t xml:space="preserve"> </t>
    </r>
    <r>
      <rPr>
        <sz val="10"/>
        <color rgb="FF000000"/>
        <rFont val="Arial"/>
        <family val="2"/>
      </rPr>
      <t xml:space="preserve">Dirección General - Secretaria - Actas de Comité  de Dirección para la Formulación, Planeación, Coordinación ejecución y control de las políticas de Corporación 2021-2022-2023.
</t>
    </r>
    <r>
      <rPr>
        <b/>
        <sz val="10"/>
        <color rgb="FF000000"/>
        <rFont val="Arial"/>
        <family val="2"/>
      </rPr>
      <t xml:space="preserve">Evidencia 2. </t>
    </r>
    <r>
      <rPr>
        <sz val="10"/>
        <color rgb="FF000000"/>
        <rFont val="Arial"/>
        <family val="2"/>
      </rPr>
      <t xml:space="preserve">Comunicaciones - Manual de identidad visual </t>
    </r>
  </si>
  <si>
    <t xml:space="preserve">De acuerdo a los avances indicados por el Subproceso de Gestión Documental para el VI trimestre, la Oficina de Control Interno procedió a ingresar al aplicativo del Sistema de Gestión de Calidad constatando evidencias de organización de los archivos de gestión de la Secretaría de la Dirección General, donde las evidencias presentan inconsistencias relacionadas con el diligenciamiento de los rótulos de carpetas, la foliación y el diligencamiento de las respectivas hojas de control. Por lo anterior se conserva el % de avance del trimestre anterior.
Para el subproceso de Comunicaciones, se realiza el seguimiento a la organización de los archivos de gestión, identificando cargue de evidencias. Se solicitó al subproceso de Gestión Documental cierre de la actividad, considerando procedente la solicitud, por lo que se realiza el cierre de esta. </t>
  </si>
  <si>
    <t>DIR3</t>
  </si>
  <si>
    <t xml:space="preserve">Formato de control de préstamo establecida en el SGI </t>
  </si>
  <si>
    <t>Desde el subproceso de gestión documental se realiza seguimiento a la implementación del formato de préstamo documental de la Dirección General para el VI Trimestre. Aunque las evidencias presentadas cumplen en su contenido con lo solicitado, estas no fueron cargadas dentro de los plazos establecidos siguiendo la estructura y área para cargue de la información. Por tal motivo, el porcentaje de avance se ajusta a un 50% de cumplimiento, y se insta a las personas responsables a hacer las respectivas correcciones y ajustar las evidencias de acuerdo con lo solicitado en las comunicaciones oficiales 2024-II-00028222, 2024-II-00037564 y 2024-EI-00016470.
Para el área de comunicaciones  se identifican que  las evidencias cumplen con lo solicitado. Se valida la solicitud de cierre de la actividad y desde el subproceso se considera procedente el mismo por lo que se conserva el porcentaje de cumplimiento y cierre de la actividad.</t>
  </si>
  <si>
    <r>
      <rPr>
        <b/>
        <sz val="10"/>
        <rFont val="Arial"/>
        <family val="2"/>
      </rPr>
      <t>Evidencia 1.</t>
    </r>
    <r>
      <rPr>
        <b/>
        <sz val="10"/>
        <color rgb="FF000000"/>
        <rFont val="Arial"/>
        <family val="2"/>
      </rPr>
      <t xml:space="preserve"> </t>
    </r>
    <r>
      <rPr>
        <sz val="10"/>
        <color rgb="FF000000"/>
        <rFont val="Arial"/>
        <family val="2"/>
      </rPr>
      <t xml:space="preserve">Formato de prestamo documental Dirección General - Secretaria
</t>
    </r>
    <r>
      <rPr>
        <b/>
        <sz val="10"/>
        <rFont val="Arial"/>
        <family val="2"/>
      </rPr>
      <t>Evidencia 2.</t>
    </r>
    <r>
      <rPr>
        <sz val="10"/>
        <rFont val="Arial"/>
        <family val="2"/>
      </rPr>
      <t xml:space="preserve"> Formato de prestamo documental Dirección General - Comunicaciones</t>
    </r>
  </si>
  <si>
    <r>
      <rPr>
        <sz val="10"/>
        <color rgb="FF000000"/>
        <rFont val="Arial"/>
        <family val="2"/>
      </rPr>
      <t xml:space="preserve">De acuerdo a los avances indicados por el Subproceso de Gestión Documental para el VI trimestre, la Oficina de Control Interno procedió a ingresar al aplicativo del Sistema de Gestión de Calidad constatando evidencias de cargue del formato de préstamo documentalde  para la secretaria de la Dirección General, el cual no fue utilizado. Las evidencias no fueron cargadas siguiendo la estructura y área establecida, por lo que  el porcentaje de avance se ajusta a un 50% de cumplimiento respecto a lo planeado.
</t>
    </r>
    <r>
      <rPr>
        <sz val="10"/>
        <color rgb="FFFF0000"/>
        <rFont val="Arial"/>
        <family val="2"/>
      </rPr>
      <t xml:space="preserve">
</t>
    </r>
    <r>
      <rPr>
        <sz val="10"/>
        <color rgb="FF000000"/>
        <rFont val="Arial"/>
        <family val="2"/>
      </rPr>
      <t>Para el subproceso de Comunicaciones, se observa cargue de evidencias del formato de préstamo documental, el cual no fue utilizado.</t>
    </r>
    <r>
      <rPr>
        <sz val="10"/>
        <color rgb="FFFF0000"/>
        <rFont val="Arial"/>
        <family val="2"/>
      </rPr>
      <t xml:space="preserve"> </t>
    </r>
    <r>
      <rPr>
        <sz val="10"/>
        <color rgb="FF000000"/>
        <rFont val="Arial"/>
        <family val="2"/>
      </rPr>
      <t>Se solicitó al subproceso de Gestión Documental cierre de la actividad, considerando procedente la solicitud, por lo que se realiza el cierre de esta.</t>
    </r>
  </si>
  <si>
    <t>EYS1</t>
  </si>
  <si>
    <t>Desde el subproceso de Gestión Documental se realiza un seguimiento detallado a la implementación de la Hoja de Control en cada uno de los subprocesos de la Subdirección de Evaluación y Seguimiento Ambiental para el VI trimestre. Esta labor se lleva a cabo de acuerdo con los lineamientos establecidos en las comunicaciones oficiales 2024-II-00028222, 2024-II-00037564 y 2024-EI-00016470, obteniendo los siguientes resultados:
1. Desde la secretaria ejecutiva no presentó evidencias y seguimieto a la implementación del  formato de hoja de control para las series documentales asociadas a la secretaria ejecutiva de la subdirección. Por lo anterior se conserva el porcentaje de cumplimiento. 
2. Para el Laboratorio Ambiental aunque las evidencias presentadas cumplen en su contenido con lo solicitado, se recuerda que como mínino se deben tener cinco hojas de control puesto que se asume que el área cuenta con suficiente material probatorio para dar cumplimiento con lo solicitado por el ente de control. Por tal motivo, el porcentaje de avance se ajusta a un 50% de cumplimiento según lo planificado, hasta que los responsables realicen los ajustes correspondientes.
3. En el subproceso de Licencias Ambientales las evidencias suministradas no corresponden a lo solicitado. Por este motivo, se mantiene el porcentaje de cumplimiento anterior y se solicita a los responsables a hacer las correcciones necesarias.
4. En el subproceso de Vertimientos se verificó que las evidencias presentadas cumplen parcialmente, detectándose errores en el diligenciamiento de la hoja de control, específicamente en el nombre de la serie documental correspondiente. Además, aunque se reportaron cinco (5) expedientes en el seguimiento, únicamente se cargaron dos.
Se recuerda que, como mínimo, deben generarse cinco hojas de control, considerando que el área dispone de suficiente material probatorio (de diferentes años y subseries documentales) para cumplir con los requerimientos establecidos por el ente de control. 
Se exhorta a los responsables a seguir las recomendaciones y lineamientos establecidos por la Oficina de Control Interno, la Subdirección Administrativa y Financiera y ente de control en cuanto al registro de evidencias e informes de seguimiento.</t>
  </si>
  <si>
    <t>Subdirección Evaluación y Seguimiento Ambiental
Adriana Martínez Gómez</t>
  </si>
  <si>
    <t xml:space="preserve">Para el VI trimestre, la Oficina de Control Interno a través del aplicativo del Sistema de Gestión de Calidad constató al igual que el Subproceso de Gestión Documental cargue aleatorio de evidencias donde se corrobora la Hoja de Control en los expedientes del  subproceso de vertimientos, concesión de aguas y en el laboratorio ambietal.
No se evidenció avance en esta actividad por parte de la responsable de la implementación en la secretaria de la Subdirección.
La evidencia cargada por el subproceso de licencias ambientales no corresponde a lo soliciatdo. 
</t>
  </si>
  <si>
    <t>EYS2</t>
  </si>
  <si>
    <r>
      <t xml:space="preserve">Durante el seguimiento al VI Trimestre en la organización de los archivos de gestión de acuerdo con los lineamientos establecidos en las comunicaciones oficiales 2024-II-00028222, 2024-II-00037564 y 2024-EI-00016470 se pudo verificar: 
1. En la secretaria ejecutiva las evidencias presentan inconsistencias relacionadas con el diligenciamiento  de la hoja de control y el contenido de la misma, la foliación y  no se encontraron los respectivos rótulos.  Por lo anterior se considera un porcentaje de avance del 50% según lo planeado hasta que los responsables hagan las correcciones. 
2. En el subproceso de concesión de aguas  se verifica que las evidencias en su contenido cuenta el proceso de organización de acuerdo con los lineamientos establecidos por la Corporación y la normatividad vigente. </t>
    </r>
    <r>
      <rPr>
        <b/>
        <sz val="10"/>
        <color rgb="FFFF0000"/>
        <rFont val="Arial"/>
        <family val="2"/>
      </rPr>
      <t xml:space="preserve"> 
</t>
    </r>
    <r>
      <rPr>
        <sz val="10"/>
        <color rgb="FF000000"/>
        <rFont val="Arial"/>
        <family val="2"/>
      </rPr>
      <t>3. En el laboratorio Ambiental pese a que las evidencias presentadas cumplen en su contenido con lo solicitado, se recuerda que como mínimo se deben reportar cinco expedientes puesto que se asume que el área cuenta con suficiente material probatorio para dar cumplimiento con lo solicitado por el ente de control. Por tal motivo, el porcentaje de avance se ajusta a un 50% de cumplimiento según lo planificado. 
4. Para Licencias Ambientales durante la revisión, se identifican inconsistencias. en el diligenciamiento de los rótulos de las carpetas y en la foliacións, además se recuerda que las evidencias debe incluir una muestra representativa de los expedientes que se encuentran actualmente bajo custodia de la dependencia y no sólo la vigencia 2024. Por lo anterior se considera un porcentaje de avance del 50% y se insta a las personas responsables para ajustar y cargar las evidencias de acuerdo con lo solicitado y establecido por la entidad y el ente de control. 
5. En el subproceso de Vertimientos se verifica que las evidencias en su contenido cuentan con el proceso de organización de acuerdo con los lineamientos establecidos por la Corporación y la normatividad vigente, sin embargo se recuerda que las evidencias debe incluir una muestra representativa de los expedientes que se encuentran actualmente bajo custodia de la dependencia. Adicional es fundamental que los responsables comprendan el porcentaje de avance en cada seguimiento para asegurar el cumplimiento de los objetivos establecidos.
Por lo anterior se considera un porcentaje de avance del 25% de planeado para el trimestre y se insta a las personas responsables para   ajustar las evidencias de acuerdo con lo solicitado y establecido por la entidad y el ente de control.</t>
    </r>
  </si>
  <si>
    <t>EYS3</t>
  </si>
  <si>
    <t xml:space="preserve">Desde el subproceso de gestión documental, se realiza el seguimiento a la implementación del formato de préstamo documental para cada una de las áreas de la Subdirección de Evaluación y Seguimieno Ambiental correspondiente al VI Trimestre, conforme a los lineamientos establecidos en las comunicaciones oficiales: 2024-II-00028222, 2024-II-00037564 y 2024-EI-00016470 con los siguientes resultados: 
1. En la secretaria ejecutiva no se encontraron registros ni evidencias que permitieran dar seguimiento a la implementación y uso del formato de referencia cruzada en los expedientes creados y en custodia del área. 
2. En el Laboratorio Ambiental, Concesión de Aguas, Vertimientos y Licencias Ambientales las evidencias presentadas fueron revisadas y se confirmó que cumplen con los requisitos solicitados. Con base en los resultados obtenidos, se ajustaron algunos porcentajes de cumplimiento en función de lo planificado.
</t>
  </si>
  <si>
    <r>
      <rPr>
        <b/>
        <sz val="10"/>
        <color rgb="FF000000"/>
        <rFont val="Arial"/>
        <family val="2"/>
      </rPr>
      <t xml:space="preserve">Evidencia 1. </t>
    </r>
    <r>
      <rPr>
        <sz val="10"/>
        <color rgb="FF000000"/>
        <rFont val="Arial"/>
        <family val="2"/>
      </rPr>
      <t xml:space="preserve">Secretaria ejecutiva no reporta evidencias
</t>
    </r>
    <r>
      <rPr>
        <b/>
        <sz val="10"/>
        <color rgb="FF000000"/>
        <rFont val="Arial"/>
        <family val="2"/>
      </rPr>
      <t>Evidencia 2.</t>
    </r>
    <r>
      <rPr>
        <sz val="10"/>
        <color rgb="FF000000"/>
        <rFont val="Arial"/>
        <family val="2"/>
      </rPr>
      <t xml:space="preserve"> Hoja de Control de Préstamos - Laboratorio Ambiental</t>
    </r>
    <r>
      <rPr>
        <b/>
        <sz val="10"/>
        <color rgb="FF000000"/>
        <rFont val="Arial"/>
        <family val="2"/>
      </rPr>
      <t xml:space="preserve">
Evidencia 3. </t>
    </r>
    <r>
      <rPr>
        <sz val="10"/>
        <color rgb="FF000000"/>
        <rFont val="Arial"/>
        <family val="2"/>
      </rPr>
      <t xml:space="preserve">Hoja de Control de Préstamos - Licencias Ambientales
</t>
    </r>
    <r>
      <rPr>
        <b/>
        <sz val="10"/>
        <color rgb="FF000000"/>
        <rFont val="Arial"/>
        <family val="2"/>
      </rPr>
      <t xml:space="preserve">Evidencia 4. </t>
    </r>
    <r>
      <rPr>
        <sz val="10"/>
        <color rgb="FF000000"/>
        <rFont val="Arial"/>
        <family val="2"/>
      </rPr>
      <t>Hoja de Control de Préstamos -Concesión de Agua</t>
    </r>
    <r>
      <rPr>
        <b/>
        <sz val="10"/>
        <color rgb="FF000000"/>
        <rFont val="Arial"/>
        <family val="2"/>
      </rPr>
      <t xml:space="preserve">s
Evidencia 5. </t>
    </r>
    <r>
      <rPr>
        <sz val="10"/>
        <color rgb="FF000000"/>
        <rFont val="Arial"/>
        <family val="2"/>
      </rPr>
      <t xml:space="preserve">Hoja de control de Préstamos Permiso de Vertimientos
</t>
    </r>
  </si>
  <si>
    <t xml:space="preserve">Para el VI trimestre, la Oficina de Control Interno a través del aplicativo del Sistema de Gestión de Calidad constató al igual que el Subproceso de Gestión Documental cargue de evidencias de la hoja de control de préstamos por parte del laboratorio ambiental y los subprocesos de Concesión de Aguas, Vertimientos y Licencias Ambientales, las cuales cumplen con los requisitos solicitados.
No se evidenció avance en esta actividad por parte de la responsable de la implementación en la secretaria de la Subdirección.
</t>
  </si>
  <si>
    <t>EYS4</t>
  </si>
  <si>
    <t xml:space="preserve">
Durante el VI Trimestre se hizo seguimiento a la implementación y uso del formato de referencia cruzada en los expedientes creados y bajo custodia de cada una de las áreas que comprenden la Subdirección de Evaluación y Seguimiento Ambiental, con los siguientes resultados: 
1. En los subprocesos de Concesión de Aguas y el Laboratorio Ambiental, las evidencias y el seguimiento fueron cargados de acuuerdo con lo solicitado. 
2. En el subproceso de Licencias ambientales, Permiso de Vertimientos se pudo verificar que las evidencias suministradas cumplen de manera parcial con los solicitado, por lo que se requiere hacer los respectivos ajustes frente al diligenciamiento de la totalidad de los campos en el formato objeto de revisión, lo que permite garantizar la integridad de la información contenida en este. Por lo anterior se ajusta el avance a un 50% de lo establecido para el trimestre de seguimiento. 
Se insta a la Subdirección a cumplir con las actividades programadas y a documentar de manera rigurosa los avances alcanzados, hacer las respectivas correcciones y ajustar las evidencias de acuerdo a los lineamientos definidos en las comunicaciones oficiales: 2024-II-00028222, 2024-II-00037564 y 2024-EI-00016470. Este proceso es fundamental para evaluar con precisión el progreso del PMA y adoptar las acciones correctivas que favorezcan su mejora continua.</t>
  </si>
  <si>
    <t>PAT1</t>
  </si>
  <si>
    <t>Desde el subproceso de Gestión Documental se realiza el seguimiento a la implementación de la Hoja de Control para la Subdirección de Planificación conforme a los lineamientos establecidos en las comunicaciones oficiales 2024-II-00028222, 2024-II-00037564 y 2024-EI-00016470 con las siguientes observaciones: 
1. Para el proceso de direccionamiento Ambiental de Territorio se  verifica que las evidencias presentan inconsistencias relacionadas con el diligenciamiento de las hojas de control, tipos documentales y orden cronológico. En consecuencia, el porcentaje de avance se ajusta al 50% de lo planificado para el trimestre de seguimiento. 
2. Para el subproceso de Educación Educación Ambiental y Participación Ciudadana se identificaron inconsistencias en el diligenciamiento de las hojas de control cuando los expedientes están conformados de manera híbrida, lo que dificulta realizar una revisión integral del expediente. En consecuencia, el porcentaje de avance se ajusta al 50% de lo planificado para el trimestre en curso.
3. Para el subproceso de Direccionamiento Estratégico se identificaron las siguientes observaciones: La Hoja de Control correspondiente a derechos de petición cumple con los requisitos establecidos y su contenido es conforme a lo solicitado. En los casos de los boletines científicos y el banco de proyectos, se detectaron errores en el diligenciamiento del formato y se evidenciaron problemas en el proceso de ordenación, específicamente en la organización cronológica de los documentos. Como resultado, el porcentaje de avance se ajusta al 50% de lo planificado para el trimestre en curso. 
4. Para el subproceso de Mejora Continua durante el VI trimestre, no se evidenció ningún avance en esta actividad por parte de los responsables de la implementación de la Hoja de Control. En este contexto, se mantiene el porcentaje de cumplimiento registrado previamente.
Se hace un llamado a los responsables a dar cumplimiento con las actividades planificadas y documentar adecuadamente los avances realizados. Esto permitirá evaluar de manera precisa el progreso del PMA y tomar las medidas necesarias para su mejora continua.</t>
  </si>
  <si>
    <t>Subdirección Planificación Ambiental del Territorio
Wilford Rincón Arango</t>
  </si>
  <si>
    <r>
      <rPr>
        <b/>
        <sz val="10"/>
        <rFont val="Arial"/>
        <family val="2"/>
      </rPr>
      <t>Evidencia 1.</t>
    </r>
    <r>
      <rPr>
        <sz val="10"/>
        <rFont val="Arial"/>
        <family val="2"/>
      </rPr>
      <t xml:space="preserve"> Hoja de Control Direccionamiento Ambiental -  Actas Coat 2005 - 2024 
</t>
    </r>
    <r>
      <rPr>
        <b/>
        <sz val="10"/>
        <rFont val="Arial"/>
        <family val="2"/>
      </rPr>
      <t xml:space="preserve">Evidencia 2. </t>
    </r>
    <r>
      <rPr>
        <sz val="10"/>
        <rFont val="Arial"/>
        <family val="2"/>
      </rPr>
      <t xml:space="preserve">Hoja de Control Educación Ambiental - Informes de rendición de cuentas presentación plan de acción 2024-2027 
</t>
    </r>
    <r>
      <rPr>
        <b/>
        <sz val="10"/>
        <rFont val="Arial"/>
        <family val="2"/>
      </rPr>
      <t>Evidencia 3.</t>
    </r>
    <r>
      <rPr>
        <sz val="10"/>
        <rFont val="Arial"/>
        <family val="2"/>
      </rPr>
      <t xml:space="preserve"> Hoja de Control Direccionamiento Estratégico - Derechos de Petición 2024 - Banco de Proyectos 2020 - Boletín Científico 2015
</t>
    </r>
    <r>
      <rPr>
        <b/>
        <sz val="10"/>
        <rFont val="Arial"/>
        <family val="2"/>
      </rPr>
      <t xml:space="preserve">Evidencia 4. </t>
    </r>
    <r>
      <rPr>
        <sz val="10"/>
        <rFont val="Arial"/>
        <family val="2"/>
      </rPr>
      <t xml:space="preserve">Mejora continua no reporta evidencias </t>
    </r>
  </si>
  <si>
    <t xml:space="preserve">De acuerdo al seguimiento realizado por el Subproceso de Gestión Documental para el VI Trimestre y a la validación realizada por la OCI en el SGI respecto a la implementación de la Hoja de Control, se observa cargue de evidencias para los subprocesos de direccionamiento Ambiental de Territorio, Educación Ambiental y Participación Ciudadana y Direccionamiento Estratégico.  El subproceso de Gestión Documental reporta inconsistencias en el diligenciamiento de las hojas de control por parte de los responsables en los diferentes subprocesos, por lo que el porcentaje de avance se ajusta al 50% de lo planificado.
Para el subproceso de Mejora Continua, no se evidenció ningún avance en esta actividad.
</t>
  </si>
  <si>
    <t>PAT2</t>
  </si>
  <si>
    <t>Durante el VI trimestre se hace el seguimiento a la organización de los archivos de gestión de los diferentes subprocesos de la Subdireccción de Planificación Ambiental del Territorio de  acuerdo con los lineamientos establecidos en las comunicaciones oficiales 2024-II-00028222, 2024-II-00037564 y 2024-EI-00016470 constatanto:  
1. Para el subproceso de Direccionamiento Ambiental se verifica que las evidencias en su contenido cumplen parcialmente con el proceso de organización de acuerdo con los lineamientos establecidos por la Corporación y la normatividad vigente, presentando inconsistencias en el diligenciamiento de las hojas de control, rótulos de carpetas, referencias cruzadas, y foliación; además se recuerda que según los lineamientos impartidos en el memorando 2024-II-00028222 "Las evidencias cargadas deben ser diferentes en cada acción, ya que se asume que el área cuenta con suficiente material probatorio para evidenciar el cumplimiento". Por lo anterior se ajustó el porcentaje de avance en un 50% de lo planificado en el trimestre
2. Para el subproceso de Educación Ambiental no fue posible verificar las evidencias mencionadas en el seguimiento ni identificar el enlace que redireccionará a la información presentada en la imagen con el contenido de la respectiva evidencia, por lo que se conserva el porcentaje de cumplimiento del trimestre anterior.
3. En el subproceso de Direccionamiento Estratégico los expedientes digitales no se encuentran organizados de acuerdo con la estructura de la TRD, adicional pese a que los enlaces llevan a las carpetas indicadas estas se encuentran vacías, por lo que se conserva el porcentaje de cumplimiento del trimestre anterior.
4. Para el subproceso de Mejora Continua durante el VI trimestre, no se evidenció ningún avance en esta actividad por parte de los responsables de la organización de los archivos de gestión de esta área. En este contexto, se mantiene el porcentaje de cumplimiento registrado previamente.
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t>
  </si>
  <si>
    <r>
      <rPr>
        <b/>
        <sz val="10"/>
        <rFont val="Arial"/>
        <family val="2"/>
      </rPr>
      <t>Evidencia 1.</t>
    </r>
    <r>
      <rPr>
        <sz val="10"/>
        <rFont val="Arial"/>
        <family val="2"/>
      </rPr>
      <t xml:space="preserve"> Direccionamiento Ambiental -  Actas Coat 2005 - 2024 
</t>
    </r>
    <r>
      <rPr>
        <b/>
        <sz val="10"/>
        <rFont val="Arial"/>
        <family val="2"/>
      </rPr>
      <t xml:space="preserve">Evidencia 2. </t>
    </r>
    <r>
      <rPr>
        <sz val="10"/>
        <rFont val="Arial"/>
        <family val="2"/>
      </rPr>
      <t xml:space="preserve">Educación Ambiental - Informes de rendición de cuentas presentación plan de acción 2024-2027 - No fue posible verificarlas
</t>
    </r>
    <r>
      <rPr>
        <b/>
        <sz val="10"/>
        <rFont val="Arial"/>
        <family val="2"/>
      </rPr>
      <t>Evidencia 3.</t>
    </r>
    <r>
      <rPr>
        <sz val="10"/>
        <rFont val="Arial"/>
        <family val="2"/>
      </rPr>
      <t xml:space="preserve"> Hoja de Control Direccionamiento Estratégico - Derechos de Petición 2024 - Banco de Proyectos 2020 (no fue posible verificarlas)
</t>
    </r>
    <r>
      <rPr>
        <b/>
        <sz val="10"/>
        <rFont val="Arial"/>
        <family val="2"/>
      </rPr>
      <t xml:space="preserve">Evidencia 4. </t>
    </r>
    <r>
      <rPr>
        <sz val="10"/>
        <rFont val="Arial"/>
        <family val="2"/>
      </rPr>
      <t xml:space="preserve">Mejora continua no reporta evidencias </t>
    </r>
  </si>
  <si>
    <t>PAT3</t>
  </si>
  <si>
    <r>
      <t xml:space="preserve">Se realiza seguimiento a la implementación del formato de préstamo documental por parte de la Subdirección de Planificación ambiental del territorio para el VI Trimestre de acuerdo con lo establecido en las en las comunicaciones oficiales 2024-II-00028222, 2024-II-00037564 y 2024-EI-00016470 constatando que: 
1. Las evidencias de los subprocesos de Direccionamiento Ambiental del Territorio,  Educación Ambiental, Direccionamiento Estratégico y mejora conttinua cumplen con lo solicitado. Se ajusta el porcentaja de avance según lo planificado.
Se recuerda a los responsables de los archivos la importancia de tener en cuenta los tiempos de devolución y renovación de los préstamos de expedientes de acuerdo con el lineamiento de la entidad
</t>
    </r>
    <r>
      <rPr>
        <b/>
        <sz val="10"/>
        <rFont val="Arial"/>
        <family val="2"/>
      </rPr>
      <t xml:space="preserve">
</t>
    </r>
  </si>
  <si>
    <r>
      <rPr>
        <b/>
        <sz val="10"/>
        <color rgb="FF000000"/>
        <rFont val="Arial"/>
        <family val="2"/>
      </rPr>
      <t>Evidencia 1.</t>
    </r>
    <r>
      <rPr>
        <sz val="10"/>
        <color rgb="FF000000"/>
        <rFont val="Arial"/>
        <family val="2"/>
      </rPr>
      <t xml:space="preserve"> Formato de préstamo Documental Direccionamiento ambiental del Territorio
</t>
    </r>
    <r>
      <rPr>
        <b/>
        <sz val="10"/>
        <color rgb="FF000000"/>
        <rFont val="Arial"/>
        <family val="2"/>
      </rPr>
      <t>Evidencia 2.</t>
    </r>
    <r>
      <rPr>
        <sz val="10"/>
        <color rgb="FF000000"/>
        <rFont val="Arial"/>
        <family val="2"/>
      </rPr>
      <t xml:space="preserve"> Formato de préstamo Documental Educación ambiental y Participación Ciudadana
</t>
    </r>
    <r>
      <rPr>
        <b/>
        <sz val="10"/>
        <color rgb="FF000000"/>
        <rFont val="Arial"/>
        <family val="2"/>
      </rPr>
      <t xml:space="preserve">Evidencia  3. </t>
    </r>
    <r>
      <rPr>
        <sz val="10"/>
        <color rgb="FF000000"/>
        <rFont val="Arial"/>
        <family val="2"/>
      </rPr>
      <t xml:space="preserve"> Formato de préstamo Documental Direccionamiento Estratégico. 
</t>
    </r>
    <r>
      <rPr>
        <b/>
        <sz val="10"/>
        <color rgb="FF000000"/>
        <rFont val="Arial"/>
        <family val="2"/>
      </rPr>
      <t>Evidencia 4.</t>
    </r>
    <r>
      <rPr>
        <sz val="10"/>
        <color rgb="FF000000"/>
        <rFont val="Arial"/>
        <family val="2"/>
      </rPr>
      <t xml:space="preserve">  Formato de préstamo Documental Mejora Continua. 
</t>
    </r>
    <r>
      <rPr>
        <b/>
        <sz val="10"/>
        <color rgb="FFFF0000"/>
        <rFont val="Arial"/>
        <family val="2"/>
      </rPr>
      <t xml:space="preserve">
</t>
    </r>
    <r>
      <rPr>
        <sz val="10"/>
        <color rgb="FF000000"/>
        <rFont val="Arial"/>
        <family val="2"/>
      </rPr>
      <t xml:space="preserve">
</t>
    </r>
  </si>
  <si>
    <t xml:space="preserve">De acuerdo a los avances indicados por el Subproceso de Gestión Documental, la Oficina de Control Interno ingresó al aplicativo del Sistema de Gestión de Calidad evidenciando el uso del formato de préstamo documental en el VI trimestre para los subprocesos de la Subdirección de Planificación Ambiental del Territorio.
</t>
  </si>
  <si>
    <t>PAT4</t>
  </si>
  <si>
    <t xml:space="preserve">Durante el VI Trimestre se hizo seguimiento a la implementación y uso del formato de referencia cruzada en los expedientes creados y bajo custodia de cada una de las áreas que comprenden la Subdirección de Planifiación Ambiental del Territorio, con los siguientes resultados: 
1. Para el subproceso de Direccionamiento Ambiental de Territorio se identifican que las evidencias cumplen de manera parcial con lo solicito puesto que el formato presenta errores en su diligenciamiento, así mismo de acuerdo con los lineamientos impartidos las evidencias cargadas deben ser diferentes en cada acción, ya que se asume que el área cuenta con suficiente material probatorio para evidenciar el cumplimiento. En consecuencia, el porcentaje de avance se ajusta al 50% de lo planificado para el trimestre de seguimiento. 
2. En el subproceso de  Educación Ambiental y Direccionamiento Estratégico se pudo verificar que las evidencias suministradas cumplen de manera parcial con los solicitado, por lo que se requiere hacer los respectivos ajustes frente al diligenciamiento de la totalidad de los campos en el formato objeto de revisión, el acceso al hipervínculo suministrado para la revisión del documento, así como el cumplimiento con los lineamientos que establecen que las evidencias cargadas deben ser diferentes en cada acción, ya que se asume se cuenta con suficiente material probatorio. Por lo anterior se ajusta el avance a un 50% de lo establecido para el trimestre de seguimiento. 
3. Para el subproceso de mejora continua  no se encontraron registros ni seguimientos sobre la implementación del formato de referencia cruzada por parte de los responsables de la actividad.
Se insta a los responsables a seguir las recomendaciones y los lineamientos establecidos por la Oficina de Control Intero y la Subdirección Administrativa y Financiera en el registro de evidencias e informe de seguimiento. </t>
  </si>
  <si>
    <r>
      <rPr>
        <b/>
        <sz val="10"/>
        <color rgb="FF000000"/>
        <rFont val="Arial"/>
        <family val="2"/>
      </rPr>
      <t>Evidencia 1.</t>
    </r>
    <r>
      <rPr>
        <sz val="10"/>
        <color rgb="FF000000"/>
        <rFont val="Arial"/>
        <family val="2"/>
      </rPr>
      <t xml:space="preserve"> Direccionamiento ambiental del Territorio - Actas de Coat 2024 - Actas de Coat 2012
</t>
    </r>
    <r>
      <rPr>
        <b/>
        <sz val="10"/>
        <color rgb="FF000000"/>
        <rFont val="Arial"/>
        <family val="2"/>
      </rPr>
      <t>Evidencia 2.</t>
    </r>
    <r>
      <rPr>
        <sz val="10"/>
        <color rgb="FF000000"/>
        <rFont val="Arial"/>
        <family val="2"/>
      </rPr>
      <t xml:space="preserve"> Educación ambiental y Participación Ciudadana -  Informes de rendición de cuentas
</t>
    </r>
    <r>
      <rPr>
        <b/>
        <sz val="10"/>
        <color rgb="FF000000"/>
        <rFont val="Arial"/>
        <family val="2"/>
      </rPr>
      <t xml:space="preserve">Evidencia  3. </t>
    </r>
    <r>
      <rPr>
        <sz val="10"/>
        <color rgb="FF000000"/>
        <rFont val="Arial"/>
        <family val="2"/>
      </rPr>
      <t xml:space="preserve"> Direccionamiento Estratégico - Boletínes Científicos 2015 - Derechos de Petición 2024
</t>
    </r>
    <r>
      <rPr>
        <b/>
        <sz val="10"/>
        <color rgb="FF000000"/>
        <rFont val="Arial"/>
        <family val="2"/>
      </rPr>
      <t>Evidencia 4.</t>
    </r>
    <r>
      <rPr>
        <sz val="10"/>
        <color rgb="FF000000"/>
        <rFont val="Arial"/>
        <family val="2"/>
      </rPr>
      <t xml:space="preserve">   Mejora Continua no reporta evidencias
</t>
    </r>
    <r>
      <rPr>
        <b/>
        <sz val="10"/>
        <color rgb="FFFF0000"/>
        <rFont val="Arial"/>
        <family val="2"/>
      </rPr>
      <t xml:space="preserve">
</t>
    </r>
    <r>
      <rPr>
        <sz val="10"/>
        <color rgb="FF000000"/>
        <rFont val="Arial"/>
        <family val="2"/>
      </rPr>
      <t xml:space="preserve">
</t>
    </r>
  </si>
  <si>
    <t>De acuerdo al seguimiento realizado por el Subproceso de Gestión Documental para el VI Trimestre y a la validación realizada por la OCI en el SGI respecto a las evidencia de referencias cruzadas se observa lo siguiente:
1. Para el subproceso de Direccionamiento Ambiental de Territorio se identificó cargue de evidencias, sin embargo, el subproceso de Gestión Documental indicó que las evidencias cumplen de manera parcial con lo solicito puesto que el formato presenta errores en su diligenciamiento, así mismo de acuerdo con los lineamientos impartidos las evidencias cargadas deben ser diferentes en cada acción, ya que se asume que el área cuenta con suficiente material probatorio para evidenciar el cumplimiento. En consecuencia, el porcentaje de avance se ajusta al 50% de lo planificado. 
2. En el subproceso de  Educación Ambiental-Participación ciudadana y Direccionamiento Estratégico se pudo verificar cargue de evidencias, sin embargo, el subproceso de Gestión Documental indicó que las evidencias suministradas cumplen de manera parcial con los solicitado, por lo que se requiere hacer los respectivos ajustes frente al diligenciamiento de la totalidad de los campos en el formato objeto de revisión, el acceso al hipervínculo suministrado para la revisión del documento, así como el cumplimiento con los lineamientos que establecen que las evidencias cargadas deben ser diferentes en cada acción, ya que se asume se cuenta con suficiente material probatorio. Por lo anterior se  conserva el porcentaje de vance del trimestre anterior.
3. Para el subproceso de Mejora Continua no se evidenció ningún avance en esta actividad  por lo que se mantiene el porcentaje de cumplimiento registrado previamente.</t>
  </si>
  <si>
    <t>SIA1</t>
  </si>
  <si>
    <t>La actividad se ejecutó en su totalidad durante el III Trimestre</t>
  </si>
  <si>
    <t>Subdirección de Infraestructura Ambiental del Territorio
 Javier Eduardo Torres Martínez</t>
  </si>
  <si>
    <t>SIA2</t>
  </si>
  <si>
    <t xml:space="preserve">La actividad se ejecutó en su totalidad durante el III Trimestre
</t>
  </si>
  <si>
    <t>SIA3</t>
  </si>
  <si>
    <t>SIA4</t>
  </si>
  <si>
    <t>SIA5</t>
  </si>
  <si>
    <t>Allegar a la subdirección de Inspección y vigilancia el plan de trabajo para la organización del archivo del fondo Cramsa</t>
  </si>
  <si>
    <t>La actividad se ejecutó en su totalidad durante el I Trimestre</t>
  </si>
  <si>
    <t>SAYF1</t>
  </si>
  <si>
    <t xml:space="preserve">Desde el subproceso de Gestión Documental se realiza el seguimiento a la implementación de la Hoja de Control para la Subdirección Administrativa y FInanciera, conforme a los lineamientos establecidos en las comunicaciones oficiales 2024-II-00028222, 2024-II-00037564 y 2024-EI-00016470 con los siguientes resultados: 
1. En la secretaria ejecutiva y la Oficina TICs pese a que las evidencias presentadas cumplen en su contenido con lo solicitado, estas no fueron cargadas siguiendo la estructura y área establecidas. Por tal motivo, el porcentaje de avance se ajusta a un 50% de cumplimiento, hasta que los responsables realicen los ajustes correspondientes.
2. Para el Subproceso de Gestión de Cobro, Seguridad, Gestión Documental, Gestión para el Talento Humano, Gestión Financiera las evidencias presentadas fueron revisadas y se confirmó que cumple con los requisitos solicitados.
3. Para el subproceso de Bienes y suministros no se encontraron evidencuias ni seguimientos durante este trimestre. Por lo anterior, se mantiene el porcentaje de cumplimiento y se exhorta a los responsables a seguir las recomendaciones y lineamientos establecidos por la Oficina de Control Interno, la Subdirección Administrativa y Financiera y ente de control.
4, Para el subproceos de SST se identificaron errores en la digitación del consecutivo de foliación en algunas hojas de control. Por lo anterior se recomienda para el próximo seguimiento hacer los respectivos ajustes
</t>
  </si>
  <si>
    <t>Subdirección Administrativa y Financiera
César Augusto Cano Carvajal</t>
  </si>
  <si>
    <r>
      <rPr>
        <b/>
        <sz val="10"/>
        <rFont val="Arial"/>
        <family val="2"/>
      </rPr>
      <t>Evidencia 1.</t>
    </r>
    <r>
      <rPr>
        <sz val="10"/>
        <rFont val="Arial"/>
        <family val="2"/>
      </rPr>
      <t xml:space="preserve"> Hoja de control Contrato de mínima cuantía MC-001-2024 -MC002-2024-MC005-2024
</t>
    </r>
    <r>
      <rPr>
        <b/>
        <sz val="10"/>
        <rFont val="Arial"/>
        <family val="2"/>
      </rPr>
      <t>Evidencia 2</t>
    </r>
    <r>
      <rPr>
        <sz val="10"/>
        <rFont val="Arial"/>
        <family val="2"/>
      </rPr>
      <t xml:space="preserve">. Subproceso de bienes y suministro no reporta evidencias
</t>
    </r>
    <r>
      <rPr>
        <b/>
        <sz val="10"/>
        <rFont val="Arial"/>
        <family val="2"/>
      </rPr>
      <t xml:space="preserve">Evidencia 3. </t>
    </r>
    <r>
      <rPr>
        <sz val="10"/>
        <rFont val="Arial"/>
        <family val="2"/>
      </rPr>
      <t xml:space="preserve"> Hojas de control subproceso Gestión de Cobro JC EYS 872, EXP JC TXU 189,  EXP JC TXU 184,EXP JC TXU 186   
</t>
    </r>
    <r>
      <rPr>
        <b/>
        <sz val="10"/>
        <rFont val="Arial"/>
        <family val="2"/>
      </rPr>
      <t>Evidencia 4</t>
    </r>
    <r>
      <rPr>
        <sz val="10"/>
        <rFont val="Arial"/>
        <family val="2"/>
      </rPr>
      <t xml:space="preserve">. Hoja de Control Gestión para el Desarrollo Humano -  Historias Laborales
</t>
    </r>
    <r>
      <rPr>
        <b/>
        <sz val="10"/>
        <rFont val="Arial"/>
        <family val="2"/>
      </rPr>
      <t>Evidencia 5.</t>
    </r>
    <r>
      <rPr>
        <sz val="10"/>
        <rFont val="Arial"/>
        <family val="2"/>
      </rPr>
      <t xml:space="preserve"> Hoja de Control Grupo Financiero (Tesorería, presupuesto, contabilidad) 
</t>
    </r>
    <r>
      <rPr>
        <b/>
        <sz val="10"/>
        <rFont val="Arial"/>
        <family val="2"/>
      </rPr>
      <t>Evidencia 6.</t>
    </r>
    <r>
      <rPr>
        <sz val="10"/>
        <rFont val="Arial"/>
        <family val="2"/>
      </rPr>
      <t xml:space="preserve">  Hoja de Control SST -  Plan Preparación Emergencias  2024 - Plan de Seguirdad y Salud 2022 - Plan Vial 2023 - Programa estilos de vida saludable 2023-2024 - Progama Valoraciones Médicas 2022 - Programas Vigilancia Epidemiológica 2022. 
</t>
    </r>
    <r>
      <rPr>
        <b/>
        <sz val="10"/>
        <rFont val="Arial"/>
        <family val="2"/>
      </rPr>
      <t>Evidencia 7</t>
    </r>
    <r>
      <rPr>
        <sz val="10"/>
        <rFont val="Arial"/>
        <family val="2"/>
      </rPr>
      <t xml:space="preserve">. Hoja de control Subproceso Gestión Documental - Plan de Transferencias Documentales
</t>
    </r>
    <r>
      <rPr>
        <b/>
        <sz val="10"/>
        <rFont val="Arial"/>
        <family val="2"/>
      </rPr>
      <t xml:space="preserve">Evidencia8. </t>
    </r>
    <r>
      <rPr>
        <sz val="10"/>
        <rFont val="Arial"/>
        <family val="2"/>
      </rPr>
      <t>Hoja de control Oficina Tics - Historial de Equipos 2019 -2021 Inventarios 2019-2021</t>
    </r>
  </si>
  <si>
    <t>SAYF2</t>
  </si>
  <si>
    <r>
      <rPr>
        <b/>
        <sz val="10"/>
        <rFont val="Arial"/>
        <family val="2"/>
      </rPr>
      <t xml:space="preserve">Evidencia 1. </t>
    </r>
    <r>
      <rPr>
        <sz val="10"/>
        <rFont val="Arial"/>
        <family val="2"/>
      </rPr>
      <t xml:space="preserve">Expediente Secretaria Ejecutiva - Actos administrativos - Contrato Mínima Cuantía MC-006-2024 - Planillas de Control de Préstamos. 
</t>
    </r>
    <r>
      <rPr>
        <b/>
        <sz val="10"/>
        <rFont val="Arial"/>
        <family val="2"/>
      </rPr>
      <t xml:space="preserve">Evidencia 2. </t>
    </r>
    <r>
      <rPr>
        <sz val="10"/>
        <rFont val="Arial"/>
        <family val="2"/>
      </rPr>
      <t xml:space="preserve">Subproceso de bienes y suministro no reporta evidencias
</t>
    </r>
    <r>
      <rPr>
        <b/>
        <sz val="10"/>
        <rFont val="Arial"/>
        <family val="2"/>
      </rPr>
      <t xml:space="preserve">Evidencia 3. </t>
    </r>
    <r>
      <rPr>
        <sz val="10"/>
        <rFont val="Arial"/>
        <family val="2"/>
      </rPr>
      <t xml:space="preserve">Subproceso de Gestión de Cobro Exp 944 - Exp 954 - Exp 947
</t>
    </r>
    <r>
      <rPr>
        <b/>
        <sz val="10"/>
        <rFont val="Arial"/>
        <family val="2"/>
      </rPr>
      <t xml:space="preserve">Evidencia 4. </t>
    </r>
    <r>
      <rPr>
        <sz val="10"/>
        <rFont val="Arial"/>
        <family val="2"/>
      </rPr>
      <t>Subproceso Gestión para el desarrollo Humano</t>
    </r>
    <r>
      <rPr>
        <b/>
        <sz val="10"/>
        <rFont val="Arial"/>
        <family val="2"/>
      </rPr>
      <t xml:space="preserve"> -</t>
    </r>
    <r>
      <rPr>
        <sz val="10"/>
        <rFont val="Arial"/>
        <family val="2"/>
      </rPr>
      <t xml:space="preserve"> Historias laborales
</t>
    </r>
    <r>
      <rPr>
        <b/>
        <sz val="10"/>
        <rFont val="Arial"/>
        <family val="2"/>
      </rPr>
      <t xml:space="preserve">Evidencia 5. </t>
    </r>
    <r>
      <rPr>
        <sz val="10"/>
        <rFont val="Arial"/>
        <family val="2"/>
      </rPr>
      <t xml:space="preserve">Subproceso Financiero - Comprobantes Contables de Egresos - Comprobantes Contables de Ingresos - Notas de contabilidad -Certificados de Disponibilidad Presupuestal - Libros Presupuestales e Informes de Ejecución Presupuestal 
</t>
    </r>
    <r>
      <rPr>
        <b/>
        <sz val="10"/>
        <rFont val="Arial"/>
        <family val="2"/>
      </rPr>
      <t>Evidencia 6.</t>
    </r>
    <r>
      <rPr>
        <sz val="10"/>
        <rFont val="Arial"/>
        <family val="2"/>
      </rPr>
      <t xml:space="preserve"> Subproceso de atención al ciudadano - Consecutivo de Comunicaciones Oficiales. 
</t>
    </r>
    <r>
      <rPr>
        <b/>
        <sz val="10"/>
        <rFont val="Arial"/>
        <family val="2"/>
      </rPr>
      <t>Evidencia 7.</t>
    </r>
    <r>
      <rPr>
        <sz val="10"/>
        <rFont val="Arial"/>
        <family val="2"/>
      </rPr>
      <t xml:space="preserve"> Subproceso gestión documental - No presentó evidencias 
</t>
    </r>
    <r>
      <rPr>
        <b/>
        <sz val="10"/>
        <rFont val="Arial"/>
        <family val="2"/>
      </rPr>
      <t xml:space="preserve">Evidencia 8. </t>
    </r>
    <r>
      <rPr>
        <sz val="10"/>
        <rFont val="Arial"/>
        <family val="2"/>
      </rPr>
      <t xml:space="preserve">Subproceso de bienes y suministros - No presentó evidencias 
</t>
    </r>
    <r>
      <rPr>
        <b/>
        <sz val="10"/>
        <rFont val="Arial"/>
        <family val="2"/>
      </rPr>
      <t>Evidencia 9.</t>
    </r>
    <r>
      <rPr>
        <sz val="10"/>
        <rFont val="Arial"/>
        <family val="2"/>
      </rPr>
      <t xml:space="preserve"> Subproceso de Seguridad y Salud en el Trabajo</t>
    </r>
  </si>
  <si>
    <t>SAYF3</t>
  </si>
  <si>
    <t xml:space="preserve">Desde el subproceso de gestión documental, se realiza el seguimiento a la implementación del formato de préstamo documental para cada una de las áreas de la Subdirección Administrativa y Financiera correspondiente al VI Trimestre, conforme a los lineamientos establecidos en las comunicaciones oficiales: 2024-II-00028222, 2024-II-00037564 y 2024-EI-00016470 con los siguientes resultados: 
1. En la secretaria ejecutiva, el subproceso de gestión de cobro, bienes y suministros y el área de analisis financiero no se encontraron registros ni evidencias que permitieran dar seguimiento a la implementación y uso del formato de préstamo en los expedientes creados y en custodia del área. 
2. Para el subproceso de Gestión de Cobro, Seguridad y Salud en el Trabajo, Grupo financiero, atención al ciudadano, gestión documental, oficina tics las evidencias presentadas fueron revisadas y se confirmó que cumplen con los requisitos solicitados. Con base en los resultados obtenidos, se ajustaron algunos porcentajes de cumplimiento en función de lo planificado.
Se insta a la áreas pendientes por el cargue de evidencias y seguimiento a cumplir con las actividades programadas y a documentar de manera rigurosa los avances alcanzados, hacer las respectivas correcciones y ajustar las evidencias de acuerdo a los lineamientos definidos en las comunicaciones oficiales: 2024-II-00028222, 2024-II-00037564 y 2024-EI-00016470. Este proceso es fundamental para evaluar con precisión el progreso del PMA y adoptar las acciones correctivas que favorezcan su mejora continua.
</t>
  </si>
  <si>
    <r>
      <rPr>
        <b/>
        <sz val="10"/>
        <color rgb="FF000000"/>
        <rFont val="Arial"/>
        <family val="2"/>
      </rPr>
      <t xml:space="preserve">Evidencia 1. </t>
    </r>
    <r>
      <rPr>
        <sz val="10"/>
        <color rgb="FF000000"/>
        <rFont val="Arial"/>
        <family val="2"/>
      </rPr>
      <t xml:space="preserve">Secretaria Subdirección Administrativa y Financiera no reporta evidencias. 
</t>
    </r>
    <r>
      <rPr>
        <b/>
        <sz val="10"/>
        <color rgb="FF000000"/>
        <rFont val="Arial"/>
        <family val="2"/>
      </rPr>
      <t xml:space="preserve">Evidencia 2.  </t>
    </r>
    <r>
      <rPr>
        <sz val="10"/>
        <color rgb="FF000000"/>
        <rFont val="Arial"/>
        <family val="2"/>
      </rPr>
      <t xml:space="preserve">Formato de Préstamo Subproceso de Gestión de Cobro
</t>
    </r>
    <r>
      <rPr>
        <b/>
        <sz val="10"/>
        <color rgb="FF000000"/>
        <rFont val="Arial"/>
        <family val="2"/>
      </rPr>
      <t>Evidencia 3</t>
    </r>
    <r>
      <rPr>
        <sz val="10"/>
        <color rgb="FF000000"/>
        <rFont val="Arial"/>
        <family val="2"/>
      </rPr>
      <t xml:space="preserve">. Formato de Préstamo de Documentos Subproceso de Seguridad y Salud en el Trabajo
</t>
    </r>
    <r>
      <rPr>
        <b/>
        <sz val="10"/>
        <color rgb="FF000000"/>
        <rFont val="Arial"/>
        <family val="2"/>
      </rPr>
      <t xml:space="preserve">Evidencia 4. </t>
    </r>
    <r>
      <rPr>
        <sz val="10"/>
        <color rgb="FF000000"/>
        <rFont val="Arial"/>
        <family val="2"/>
      </rPr>
      <t xml:space="preserve"> Formato de Préstamo de Documentos Grupo Financiero - Tesorería - Contabilidad - Presupuesto (el área de análisis financiero no aportó evidencias)
</t>
    </r>
    <r>
      <rPr>
        <b/>
        <sz val="10"/>
        <color rgb="FF000000"/>
        <rFont val="Arial"/>
        <family val="2"/>
      </rPr>
      <t xml:space="preserve">Evidencia 5. </t>
    </r>
    <r>
      <rPr>
        <sz val="10"/>
        <color rgb="FF000000"/>
        <rFont val="Arial"/>
        <family val="2"/>
      </rPr>
      <t xml:space="preserve">Formato de Préstamo Subproceso de Gestión para el Desarrollo Humano
</t>
    </r>
    <r>
      <rPr>
        <b/>
        <sz val="10"/>
        <color rgb="FF000000"/>
        <rFont val="Arial"/>
        <family val="2"/>
      </rPr>
      <t>Evidencia 6.</t>
    </r>
    <r>
      <rPr>
        <sz val="10"/>
        <color rgb="FF000000"/>
        <rFont val="Arial"/>
        <family val="2"/>
      </rPr>
      <t xml:space="preserve"> Formato de Préstamo Subproceso de Gestión Documental.
</t>
    </r>
    <r>
      <rPr>
        <b/>
        <sz val="10"/>
        <color rgb="FF000000"/>
        <rFont val="Arial"/>
        <family val="2"/>
      </rPr>
      <t>Evidencia 7</t>
    </r>
    <r>
      <rPr>
        <sz val="10"/>
        <color rgb="FF000000"/>
        <rFont val="Arial"/>
        <family val="2"/>
      </rPr>
      <t xml:space="preserve">. Formato de préstamo Subproceso de atención al ciudadano
</t>
    </r>
    <r>
      <rPr>
        <b/>
        <sz val="10"/>
        <color rgb="FF000000"/>
        <rFont val="Arial"/>
        <family val="2"/>
      </rPr>
      <t xml:space="preserve">Evidencia 8. </t>
    </r>
    <r>
      <rPr>
        <sz val="10"/>
        <color rgb="FF000000"/>
        <rFont val="Arial"/>
        <family val="2"/>
      </rPr>
      <t xml:space="preserve">Formato de Préstamo  Oficina Tics
</t>
    </r>
    <r>
      <rPr>
        <b/>
        <sz val="10"/>
        <color rgb="FF000000"/>
        <rFont val="Arial"/>
        <family val="2"/>
      </rPr>
      <t xml:space="preserve">Evidencia 9. </t>
    </r>
    <r>
      <rPr>
        <sz val="10"/>
        <color rgb="FF000000"/>
        <rFont val="Arial"/>
        <family val="2"/>
      </rPr>
      <t xml:space="preserve">Subproceso de bienes y suministro no reporta evidencias.
</t>
    </r>
  </si>
  <si>
    <t xml:space="preserve">Para el VI trimestre, la Oficina de Control Interno a través del aplicativo del Sistema de Gestión de Calidad constató al igual que el Subproceso de Gestión Documental cargue  de evidencias donde se corrobora el uso del formato de Control  prétamos en en la Secretaría de la subdirección y en los  subprocesos de Gestión de Cobro, Seguridad y Salud en el Trabajo, Tics, Atención al Ciudadano, Gestión Documental, Gestión para el Talento Humano y Gestión Financiera
No se evidenció avance en esta actividad por parte de los responsables de la implementación en el subproceso de Bienes y Suministros.
En el proceso de Gestión  financiera, el subproceso de Análisis Financiero no cargó evidencias, por lo que el % de avance se baja respecto a lo planeado.
</t>
  </si>
  <si>
    <t>SAYF4</t>
  </si>
  <si>
    <t xml:space="preserve">Se hace seguimiento a la implementación del GA-GD-FR-010 Formato Referencia Cruzada para todos los documentos activos que contengan información en formato diferente a papel en los diferentes procesos y subprocesos de la Subdirección Administrativa y Financiera: 
1. En la secretaria de la subdirección, los subprocesos de seguridad y salud en trabajo, gestión de cobro, oficina tics, gestión para el desarrollo humano, gestión documental grupo financiero, se pudo verificar que las evidencias corresponden a lo solicitado. 
2. En el subproceso de bienes y suministro, yanálisis financiero no se encontraron registros ni evidencias que permitieran dar seguimiento a la implementación y uso del formato de referencia cruzada en los expedientes creados y en custodia del área.
</t>
  </si>
  <si>
    <r>
      <rPr>
        <b/>
        <sz val="10"/>
        <color theme="1"/>
        <rFont val="Arial"/>
        <family val="2"/>
      </rPr>
      <t xml:space="preserve">Evidencia 1. </t>
    </r>
    <r>
      <rPr>
        <sz val="10"/>
        <color theme="1"/>
        <rFont val="Arial"/>
        <family val="2"/>
      </rPr>
      <t xml:space="preserve">Secretaria Subdirección Administrativa y Financiera MC-001-2024 -MC002-2024-MC006-2024
</t>
    </r>
    <r>
      <rPr>
        <b/>
        <sz val="10"/>
        <color theme="1"/>
        <rFont val="Arial"/>
        <family val="2"/>
      </rPr>
      <t xml:space="preserve">Evidencia 2.  </t>
    </r>
    <r>
      <rPr>
        <sz val="10"/>
        <color theme="1"/>
        <rFont val="Arial"/>
        <family val="2"/>
      </rPr>
      <t xml:space="preserve">Subproceso de gestión de cobro no hizo uso del formato </t>
    </r>
    <r>
      <rPr>
        <b/>
        <sz val="10"/>
        <color theme="1"/>
        <rFont val="Arial"/>
        <family val="2"/>
      </rPr>
      <t xml:space="preserve">
Evidencia 3</t>
    </r>
    <r>
      <rPr>
        <sz val="10"/>
        <color theme="1"/>
        <rFont val="Arial"/>
        <family val="2"/>
      </rPr>
      <t xml:space="preserve">.Subproceso de Seguridad y Salud en el Trabajo no hizo uso del formato 
</t>
    </r>
    <r>
      <rPr>
        <b/>
        <sz val="10"/>
        <color theme="1"/>
        <rFont val="Arial"/>
        <family val="2"/>
      </rPr>
      <t xml:space="preserve">Evidencia 4. </t>
    </r>
    <r>
      <rPr>
        <sz val="10"/>
        <color theme="1"/>
        <rFont val="Arial"/>
        <family val="2"/>
      </rPr>
      <t xml:space="preserve"> Grupo Financiero no hizo uso del formato (el área de análisis financiero no aportó evidencias)
</t>
    </r>
    <r>
      <rPr>
        <b/>
        <sz val="10"/>
        <color theme="1"/>
        <rFont val="Arial"/>
        <family val="2"/>
      </rPr>
      <t xml:space="preserve">Evidencia 5. </t>
    </r>
    <r>
      <rPr>
        <sz val="10"/>
        <color theme="1"/>
        <rFont val="Arial"/>
        <family val="2"/>
      </rPr>
      <t xml:space="preserve"> Subproceso de Gestión para el Desarrollo Humano no hizo uso del formato </t>
    </r>
    <r>
      <rPr>
        <sz val="10"/>
        <color rgb="FFFF0000"/>
        <rFont val="Arial"/>
        <family val="2"/>
      </rPr>
      <t xml:space="preserve">
</t>
    </r>
    <r>
      <rPr>
        <b/>
        <sz val="10"/>
        <color theme="1"/>
        <rFont val="Arial"/>
        <family val="2"/>
      </rPr>
      <t>Evidencia 6.</t>
    </r>
    <r>
      <rPr>
        <sz val="10"/>
        <color theme="1"/>
        <rFont val="Arial"/>
        <family val="2"/>
      </rPr>
      <t xml:space="preserve"> Subproceso de Gestión Documental no hizo uso del formato 
</t>
    </r>
    <r>
      <rPr>
        <b/>
        <sz val="10"/>
        <color theme="1"/>
        <rFont val="Arial"/>
        <family val="2"/>
      </rPr>
      <t>Evidencia 7</t>
    </r>
    <r>
      <rPr>
        <sz val="10"/>
        <color theme="1"/>
        <rFont val="Arial"/>
        <family val="2"/>
      </rPr>
      <t xml:space="preserve">. Subproceso de atención al ciudadano no hizo uso del formato </t>
    </r>
    <r>
      <rPr>
        <b/>
        <sz val="10"/>
        <color rgb="FFFF0000"/>
        <rFont val="Arial"/>
        <family val="2"/>
      </rPr>
      <t xml:space="preserve">
</t>
    </r>
    <r>
      <rPr>
        <b/>
        <sz val="10"/>
        <color theme="1"/>
        <rFont val="Arial"/>
        <family val="2"/>
      </rPr>
      <t xml:space="preserve">Evidencia 8. </t>
    </r>
    <r>
      <rPr>
        <sz val="10"/>
        <color theme="1"/>
        <rFont val="Arial"/>
        <family val="2"/>
      </rPr>
      <t xml:space="preserve"> Oficina Tics no hizo uso del formato  no hizo uso del formato 
</t>
    </r>
    <r>
      <rPr>
        <b/>
        <sz val="10"/>
        <color theme="1"/>
        <rFont val="Arial"/>
        <family val="2"/>
      </rPr>
      <t>Evidencia 9.</t>
    </r>
    <r>
      <rPr>
        <sz val="10"/>
        <color theme="1"/>
        <rFont val="Arial"/>
        <family val="2"/>
      </rPr>
      <t xml:space="preserve"> Subproceso de bienes y suministro no reporta evidencias</t>
    </r>
    <r>
      <rPr>
        <sz val="10"/>
        <color rgb="FFFF0000"/>
        <rFont val="Arial"/>
        <family val="2"/>
      </rPr>
      <t xml:space="preserve">
</t>
    </r>
  </si>
  <si>
    <t xml:space="preserve">Para el VI trimestre, la Oficina de Control Interno a través del aplicativo del Sistema de Gestión de Calidad constató al igual que el Subproceso de Gestión Documental cargue aleatorio de evidencias donde se corrobora el uso del formato de referencia cruzada en la Secretaría de la subdirección.
Los subprocesos de Gestión de Cobro, Seguridad y Salud en el Trabajo, Gestión Financiera, Gestión para el Desarrollo Humano, Gestión Documental, Atención al Ciudadano y Tics cargaron evidencia donde se corrobora que no se hizo uso del formato durante este trimetre.
No se evidenció avance en esta actividad por parte de los responsables de la implementación en el subproceso de Bienes y Suministros y Análisis Financiero.
 </t>
  </si>
  <si>
    <t>BIO1</t>
  </si>
  <si>
    <r>
      <t>Desde el subproceso de Gestión Documental se realiza el seguimiento a la implementación de la Hoja de Control para la Subdirección de Biodiversidad y Ecosistemas, conforme a los lineamientos establecidos en las comunicaciones oficiales 2024-II-00028222, 2024-II-00037564 y 2024-EI-00016470. Se verificó que las evidencias presentan algunos errores en cuanto al principio de orden original y ordenación cronológica de algunos expedientes suministrados como evidencias. Así mismo se recuerda a los responsables que los formatos deben estar debidamente firmados. Por lo anterior se ajusta el porcentaje en un 50% de lo establecido en el trimestre</t>
    </r>
    <r>
      <rPr>
        <b/>
        <sz val="10"/>
        <color rgb="FFFF0000"/>
        <rFont val="Arial"/>
        <family val="2"/>
      </rPr>
      <t xml:space="preserve">
</t>
    </r>
  </si>
  <si>
    <t>Subdirección de Biodiversidad y Ecosistemas
Jorge Hernán Lotero Echeverry</t>
  </si>
  <si>
    <r>
      <rPr>
        <b/>
        <sz val="10"/>
        <color rgb="FF000000"/>
        <rFont val="Arial"/>
        <family val="2"/>
      </rPr>
      <t>Evidencia 1</t>
    </r>
    <r>
      <rPr>
        <sz val="10"/>
        <color rgb="FF000000"/>
        <rFont val="Arial"/>
        <family val="2"/>
      </rPr>
      <t>. Actas de Grupos Primarios 2024
Certificados de importación 2003 y 2024
Derechos de Petición 2024
500-12-2019-0073 - Permisos y Autorizaciones de Aprovechamiento Forestal
500-18-2017-0004 Permisos de estudio de recolección
2015-067 Permiso de estudios para la recolección de especímenes
2015-072 Permiso de estudios para la recolección de especímenes
2016-074 Permiso de estudios para la recolección de especímenes
2016-075 Permiso de estudios para la recolección de especímenes
2016-110 Permiso de estudios para la recolección de especímenes
500-11-2024-0027 Permisos y Autorizaciones de Aprovechamiento Forestal
500-11-2024-0028 Permisos y Autorizaciones de Aprovechamiento Forestal
500-11-2024-0029 Permisos y Autorizaciones de Aprovechamiento Forestal
500-11-2024-0030 Permisos y Autorizaciones de Aprovechamiento Forestal
500-11-2024-0031 Permisos y Autorizaciones de Aprovechamiento Forestal</t>
    </r>
  </si>
  <si>
    <t xml:space="preserve">De acuerdo a los avances indicados por el Subproceso de Gestión Documental para el VI trimestre, se constata en el SGI el cargue de evidencias de la hoja de control en la conformación de los expedientesen para  la Subdirección de Biodiversidad y ecosistemas.
Se verificó que las evidencias presentadas algunos errores en cuanto al principio de orden original y ordenación cronológica de algunos expedientes suministrados como evidencias. Así mismo se recuerda a los responsables que los formatos deben estar debidamente firmados. 
</t>
  </si>
  <si>
    <t>BIO2</t>
  </si>
  <si>
    <r>
      <t xml:space="preserve">Desde el subproceso de gestión documental se realiza seguimiento a la organización de los archivos de gestión Subdirección de Biodiversidad y Ecosistemas  de acuerdo con la TRD vigente, el instructivo de organización de archivos de gestión establecido por la Corporación y las comunicaciones oficiales 2024-II-00028222, 2024-II-00037564 y 2024-EI-00016470. 
Se verifica que la mayoría de las evidencias en su contenido cuentan con el proceso de organización de acuerdo con los lineamientos establecidos por la Corporación y la normatividad vigente, sin embargo se recuerda la importancia de agregar y ajustar el rótulo a la totalidad de las carpetas, asi como la revisión de la información contenida en estas en  en lo relacionado con cantidad de folios, fechas extremas y errores de digitación en el nombre de las respectivas subseries
En la secretaria ejecutiva no fue posible verificar las evidencias citadas en el seguimiento.
</t>
    </r>
    <r>
      <rPr>
        <b/>
        <sz val="10"/>
        <color rgb="FFFF0000"/>
        <rFont val="Arial"/>
        <family val="2"/>
      </rPr>
      <t xml:space="preserve">
</t>
    </r>
  </si>
  <si>
    <r>
      <rPr>
        <b/>
        <sz val="10"/>
        <color rgb="FF000000"/>
        <rFont val="Arial"/>
        <family val="2"/>
      </rPr>
      <t xml:space="preserve"> Evidencia 1. </t>
    </r>
    <r>
      <rPr>
        <sz val="10"/>
        <color rgb="FF000000"/>
        <rFont val="Arial"/>
        <family val="2"/>
      </rPr>
      <t xml:space="preserve"> Derechos de Petición 2021
Derechos de Petición 2021-2
500-18-2023-004 Permisos de estudios para la recolección de especímenes
500-18-2024-004 Permisos de estudios para la recolección de especímenes
500-18-2023-005 Permisos de estudios para la recolección de especímenes
500-11-2023-0086 Permisos y Autorizaciones de Aprovechamiento Forestal
500-11-2024-0003 Permisos y Autorizaciones de Aprovechamiento Forestal
500-11-2024-0015 Permisos y Autorizaciones de Aprovechamiento Forestal
Salvoconductos 2020
Salvoconductos 2021
</t>
    </r>
    <r>
      <rPr>
        <sz val="10"/>
        <color rgb="FFFF0000"/>
        <rFont val="Arial"/>
        <family val="2"/>
      </rPr>
      <t xml:space="preserve">
</t>
    </r>
    <r>
      <rPr>
        <b/>
        <sz val="10"/>
        <color rgb="FFFF0000"/>
        <rFont val="Arial"/>
        <family val="2"/>
      </rPr>
      <t xml:space="preserve">
</t>
    </r>
  </si>
  <si>
    <t xml:space="preserve">De acuerdo a los avances indicados por el Subproceso de Gestión Documental para el VI trimestre,  la Oficina de Control Interno ingreso al Sistema de Gestión de Calidad evidenciando el cargue de muestras de la Subdirección de Biodiversidad y Ecosistemas  con el fin de validar la organización de los expedientes de acuerdo con la TRD vigente y el instructivo de organización de los archivos de gestión establecido por la Corporación GA-GD-DA-006.
se recuerda la importancia de incluir y ajustar el rótulo de carpeta de acuerdo con el contenido del expediente en lo relacionado con cantidad de  folios, fechas extremas y errores de digitación en el nombre de las subseries.
La secretaria de la subdirección no cargó  las evidencias citadas en el seguimiento.
</t>
  </si>
  <si>
    <t>BIO3</t>
  </si>
  <si>
    <t xml:space="preserve">
Desde el subproceso de gestión documental, se realiza el seguimiento a la implementación del formato de préstamo documental de la Subdirección de Biodiversidad y Ecosistemas correspondiente al VI Trimestre, conforme a los lineamientos establecidos en las comunicaciones oficiales: 2024-II-00028222, 2024-II-00037564 y 2024-EI-00016470. Se identifica que la secretaria de la sudirección está usando un formato desactualizado y en su contenido tiene casillas sin diligenciar. Se exhorta a los responsables a ajustar la respectiva evidencia, para las demás se verifica que las evidencias presentadas cumplen con los requisitos solicitados. Por lo anterior se ajusta el porcentaje de cumplimiento al 50%
</t>
  </si>
  <si>
    <r>
      <rPr>
        <b/>
        <sz val="10"/>
        <color rgb="FF000000"/>
        <rFont val="Arial"/>
        <family val="2"/>
      </rPr>
      <t xml:space="preserve">Evidencia 1. </t>
    </r>
    <r>
      <rPr>
        <sz val="10"/>
        <color rgb="FF000000"/>
        <rFont val="Arial"/>
        <family val="2"/>
      </rPr>
      <t xml:space="preserve"> Formato de Préstamo de Documentos 2024- Subdirección de Biodiversidad y Ecosistemas.</t>
    </r>
  </si>
  <si>
    <t xml:space="preserve">De acuerdo a los avances indicados por el Subproceso de Gestión Documental para el VI trimestre, la Oficina de Control Interno ingresó al aplicativo del Sistema de Gestión de Calidad evidenciando el uso del formato de préstamo documental en la Subdirección de Biodiversidad y Ecosistemas.
Se identifica que la Secretaria de la sudirección está usando un formato desactualizado y en su contenido tiene casillas sin diligenciar, por este motivo el % de avance se baja al 50% de lo planeado. Las demás evidencias presentadas cumplen con los requisitos solicitados. </t>
  </si>
  <si>
    <t>BIO4</t>
  </si>
  <si>
    <r>
      <t xml:space="preserve">Durante el VI trimestre se hizo seguimiento a la implementación y uso del formato de referencia cruzada en los expedientes creados y bajo custodia de la Subdirección de Biodiversidad y Ecosistemas. Se pudo verificar que las evidencias corresponden a lo solicitado en las comunicaciones oficiales: 2024-II-00028222, 2024-II-00037564 y 2024-EI-00016470.
</t>
    </r>
    <r>
      <rPr>
        <b/>
        <sz val="10"/>
        <color theme="1"/>
        <rFont val="Arial"/>
        <family val="2"/>
      </rPr>
      <t xml:space="preserve">
</t>
    </r>
  </si>
  <si>
    <r>
      <rPr>
        <b/>
        <sz val="10"/>
        <color theme="1"/>
        <rFont val="Arial"/>
        <family val="2"/>
      </rPr>
      <t>Evidencia 1.</t>
    </r>
    <r>
      <rPr>
        <sz val="10"/>
        <color theme="1"/>
        <rFont val="Arial"/>
        <family val="2"/>
      </rPr>
      <t xml:space="preserve"> Expedientes 500-18-2023-001
500-18-2024-0002  Permiso de estudios para la recolección de especímenes
500-18-2023-0005 Permiso de estudios para la recolección de especímenes
500-18-2023-0006 Permiso de estudios para la recolección de especímenes
500-12-2017-0073 Permisos y Autorizaciones de Aprovechamiento Forestal
500-11-2022-0005  Permisos y Autorizaciones de Aprovechamiento Forestal
500-11-2022-0006  Permisos y Autorizaciones de Aprovechamiento Forestal
500-11-2023-0011  Permisos y Autorizaciones de Aprovechamiento Forestal
500-11-2023-0016  Permisos y Autorizaciones de Aprovechamiento Forestal
500-11-2023-0025  Permisos y Autorizaciones de Aprovechamiento Forestal
500-11-2024-0048  Permisos y Autorizaciones de Aprovechamiento Forestal
500-13-2021-0015  Permisos y Autorizaciones de Aprovechamiento Forestal
Derechos de Petición 2022
Derechos de Petición 2023</t>
    </r>
  </si>
  <si>
    <t>De acuerdo a los avances indicados por el Subproceso de Gestión Documental para el VI trimestre,  la Oficina de Control Interno ingresó al aplicativo del Sistema de Gestión de Calidad evidenciando el uso del formato de referencia cruzada en la muestra cargada de la Subdirección de Biodiversidad y Ecosistemas.</t>
  </si>
  <si>
    <t>BIO5</t>
  </si>
  <si>
    <t>Organizar la totalidad de los expedientes activos de Historiales Biológicas de Fauna Silvestre de los respectivos Centros de Atención y Valoración de Fauna de la Corporación</t>
  </si>
  <si>
    <t>Organización de la totalidad de las Historiales Biológicos de Fauna Silvestre de los CAVS de Corpocaldas
Inventario documental de los Historiales de Fauna Silvestre de los CAVS</t>
  </si>
  <si>
    <t xml:space="preserve">Desde el subproceso de gestión documental se realiza seguimiento a la organización Organización de la totalidad de las Historiales Biológicos de Fauna Silvestre de los CAVS de Corpocaldas e Inventario documental de los Historiales de Fauna Silvestre de los CAVS de acuerdo con la TRD vigente y lo  establecido por la Corporación y las comunicaciones oficiales 2024-II-00028222, 2024-II-00037564 y 2024-EI-00016470. Durante el trimestre no se registró ningún avance en esta actividad por parte de los responsables de la organización de los historiales de Fauna Silvestre.
En consecuencia, se mantiene el porcentaje de avance actual y se insta a los responsables a cumplir con las actividades programadas y a documentar rigurosamente los avances, esto permitirá una evaluación precisa del progreso del PMA y facilitará la implementación de medidas para su mejora continua.
</t>
  </si>
  <si>
    <t>De acuerdo a los avances indicados por el Subproceso de Gestión Documental para el VI trimestre y a la validación realizada en el SGI, no se adelantaron acciones que permitan verificar el avance de esta actividad.</t>
  </si>
  <si>
    <r>
      <rPr>
        <b/>
        <sz val="10"/>
        <rFont val="Arial"/>
        <family val="2"/>
      </rPr>
      <t xml:space="preserve">      Inventarios Documentales</t>
    </r>
    <r>
      <rPr>
        <sz val="10"/>
        <rFont val="Arial"/>
        <family val="2"/>
      </rPr>
      <t xml:space="preserve">
Corpocaldas no cuenta con inventarios documentales implementados para la totalidad de la documentación en gestión para dar cumplimiento a lo reglamentado en el artículo 26 de la Ley 594 de 2000 y el artículo 7 del Acuerdo 042 de 2002.</t>
    </r>
  </si>
  <si>
    <t>ACCION 3</t>
  </si>
  <si>
    <t xml:space="preserve">Implementar los inventarios documentales en la totalidad de las dependencias de Corpocaldas  con el fin de  describir, administrar y recuperar la información de la entidad; así mismo los inventarios documentales de transferencias primarias en el GA-GD-FR-02 Formato Único de Inventario Documental. Art. 7 Acuerdo 042 de 2002.
Implementar y mantener actualizado el Inventario Documental en los archivos de gestión </t>
  </si>
  <si>
    <t xml:space="preserve">Emigrar la totalidad de la información de las bases de datos al GA-GD-FR-02 Formato Unico de Inventario Documental </t>
  </si>
  <si>
    <t xml:space="preserve">GA-GD-FR-02 Formato Unico de Inventario Documental debidamente diligenciado </t>
  </si>
  <si>
    <t>Desde el subproceso de Gestión Documental se hizo seguimiento para el VI trimestre a la migración de la totalidad de la información de las bases de datos para todos los procesos adscritos a la Secretaría General al formato único de inventario documental, conforme a los lineamientos establecidos en las comunicaciones oficiales 2024-II-00028222, 2024-II-00037564 y 2024-EI-00016470, con los siguientes observaciones: 
1. Para la secretaria ejecutiva se determinó que las evidencias cumplen de manera parcial con los requisitos establecidos, ya que el FUID debe incluir la totalidad de la información actualmente bajo custodia de la Secretaría Ejecutiva, según lo indicado en la Tabla de Retención Documental (TRD) vigente. En consecuencia, el porcentaje de avance se ajusta al 50% de lo planificado para el trimestre de seguimiento. Se exhorta a los responsables a realizar los ajustes necesarios y garantizar el cargue completo de la información al formato correspondiente.
2. Para el  subproceso de contratación  y sancionatorio no se encontraron registros ni evidencias que faciliten el seguimiento y avance en la migración de la información de las bases de datos de cada una de las áreas al FUID. Por lo anterior se consverva el porcentaje de cumplimiento del seguimiento anterior. 
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t>
  </si>
  <si>
    <r>
      <rPr>
        <b/>
        <sz val="10"/>
        <rFont val="Arial"/>
        <family val="2"/>
      </rPr>
      <t xml:space="preserve">
Evidencia 1.</t>
    </r>
    <r>
      <rPr>
        <sz val="10"/>
        <rFont val="Arial"/>
        <family val="2"/>
      </rPr>
      <t xml:space="preserve">Secretaria Ejecutiva FUID 
</t>
    </r>
    <r>
      <rPr>
        <b/>
        <sz val="10"/>
        <color theme="1"/>
        <rFont val="Arial"/>
        <family val="2"/>
      </rPr>
      <t xml:space="preserve">Evidencia 2. </t>
    </r>
    <r>
      <rPr>
        <sz val="10"/>
        <color theme="1"/>
        <rFont val="Arial"/>
        <family val="2"/>
      </rPr>
      <t xml:space="preserve">Subproceso de Contratación no reporta evidencias 
</t>
    </r>
    <r>
      <rPr>
        <b/>
        <sz val="10"/>
        <color theme="1"/>
        <rFont val="Arial"/>
        <family val="2"/>
      </rPr>
      <t>Evide</t>
    </r>
    <r>
      <rPr>
        <b/>
        <sz val="10"/>
        <rFont val="Arial"/>
        <family val="2"/>
      </rPr>
      <t>ncia 3</t>
    </r>
    <r>
      <rPr>
        <sz val="10"/>
        <rFont val="Arial"/>
        <family val="2"/>
      </rPr>
      <t xml:space="preserve">.Proceso sancionatorio no reporta evidencias
</t>
    </r>
  </si>
  <si>
    <t xml:space="preserve">De acuerdo a las validaciones realizadas por el Subproceso de Gestión Documental y a lo evidenciado en el SGI, durante el seguimiento del VI Trimestre,  se evidenció avance en esta actividad por parte del responsable de la implementación en la Secretaría de la Secretaria General, sin embargo, las evidencias cumplen de manera parcial con los requisitos establecidos, ya que el FUID debe incluir la totalidad de la información actualmente bajo custodia de la Secretaría Ejecutiva, según lo indicado en la Tabla de Retención Documental (TRD) vigente. En consecuencia, el porcentaje de avance se ajusta al 50% de lo planificado para el trimestre de seguimiento.
No se evidenció avance en esta actividad por parte de los responsables de  la implementación en los subprocesos Sancionatorio y de contratación. Por lo anterior se consverva el porcentaje de cumplimiento del seguimiento anterior. 
</t>
  </si>
  <si>
    <t>Remitir a la Subdirección de Inspección, Vigilancia y Control del AGN, copia de el inventario documental de los expedientes que se encuentren en el archivo de gestión pendientes por cumplir el tiempo de retención indicado en la TRD</t>
  </si>
  <si>
    <t>Inventario documental de los expedientes que se encuentren en el archivo de gestión</t>
  </si>
  <si>
    <t>Durante el VI Trimestre de seguimiento, se identificó que la actividad está en curso. Una vez se cumplan los plazos establecidos para su finalización, se enviarán las evidencias correspondientes al AGN. Durante este período se identificaron los siguientes resultados: 
1. Para el  subproceso de contratación  se determinó que las evidencias cumplen de manera parcial con los requisitos establecidos, ya que el FUID debe incluir la totalidad de la información actualmente bajo custodia de la Secretaría Ejecutiva, según lo indicado en la Tabla de Retención Documental (TRD) vigente. En consecuencia, el porcentaje de avance se ajusta al 50% de lo planificado para el trimestre de seguimiento. Se exhorta a los responsables a realizar los ajustes necesarios y garantizar el cargue completo de la información al formato correspondiente.
2. En la secretaria ejecutiva y el subproceso sancionatorio no se encontraron registros ni evidencias que faciliten el seguimiento y avance en la migración de la información de las bases de datos de cada una de las áreas al FUID. Por lo anterior se consverva el porcentaje de cumplimiento del seguimiento anterior. 
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t>
  </si>
  <si>
    <r>
      <rPr>
        <b/>
        <sz val="10"/>
        <rFont val="Arial"/>
        <family val="2"/>
      </rPr>
      <t xml:space="preserve">
Evidencia 1.</t>
    </r>
    <r>
      <rPr>
        <sz val="10"/>
        <rFont val="Arial"/>
        <family val="2"/>
      </rPr>
      <t xml:space="preserve">Secretaria Ejecutiva  no reporta evidencias
</t>
    </r>
    <r>
      <rPr>
        <b/>
        <sz val="10"/>
        <color theme="1"/>
        <rFont val="Arial"/>
        <family val="2"/>
      </rPr>
      <t xml:space="preserve">Evidencia 2. </t>
    </r>
    <r>
      <rPr>
        <sz val="10"/>
        <color theme="1"/>
        <rFont val="Arial"/>
        <family val="2"/>
      </rPr>
      <t xml:space="preserve">Subproceso de Contratación FUID 
</t>
    </r>
    <r>
      <rPr>
        <b/>
        <sz val="10"/>
        <color theme="1"/>
        <rFont val="Arial"/>
        <family val="2"/>
      </rPr>
      <t>Evide</t>
    </r>
    <r>
      <rPr>
        <b/>
        <sz val="10"/>
        <rFont val="Arial"/>
        <family val="2"/>
      </rPr>
      <t>ncia 3</t>
    </r>
    <r>
      <rPr>
        <sz val="10"/>
        <rFont val="Arial"/>
        <family val="2"/>
      </rPr>
      <t xml:space="preserve">.Proceso sancionatorio no reporta evidencias
</t>
    </r>
  </si>
  <si>
    <t xml:space="preserve">De acuerdo a los avances indicados por el Subproceso de Gestión Documental se constata para el VI trimestre que la actividad se encuentra en ejecución, por lo que una vez cumplidos los tiempos establecidos para el cierre de la actividad serán enviadas las respectivas evidencias al AGN. Como evidencia se reporta el avance en la migración de los inventarios documentales de las bases de datos al formato único de inventario documental FUID por parte del subproceso de Contratación (evidencias que cumplen de manera parcial con los requisitos establecidos, ya que el FUID debe incluir la totalidad de la información actualmente bajo custodia, según lo indicado en la Tabla de Retención Documental (TRD) vigente.
La secretaría de la Subdirección y el subproceso  Sancionatorio no reportaron evidencias. 
</t>
  </si>
  <si>
    <t xml:space="preserve">GA-GD-FR-02 Formato Unico de Inventario Documental </t>
  </si>
  <si>
    <t>Desde el subproceso de Gestión Documental se realizó el seguimiento correspondiente al VI trimestre para verificar la migración completa de la información contenida en las bases de datos de la Dirección General – Secretaría al Formato Único de Inventario Documental (FUID), conforme a los lineamientos establecidos en las comunicaciones oficiales 2024-II-00028222, 2024-II-00037564 y 2024-EI-00016470.
Las evidencias presentadas cumplen parcialmente con lo requerido, dado que el FUID debe incluir la totalidad de la información bajo custodia de la dependencia. Además, dichas evidencias no se cargaron dentro de los tiempos estipulados ni siguiendo la estructura y áreas designadas para el cargue de la información.
Por lo anterior, el porcentaje de avance se ajusta a un 50% de cumplimiento. Se insta a las personas responsables a realizar las correcciones necesarias y ajustar las evidencias conforme a lo solicitado.
Para el área de comunicaciones  se identifican que  las evidencias cumplen con lo solicitado. Se valida la solicitud de cierre de la actividad y desde el subproceso se considera procedente el mismo por lo que se conserva el porcentaje de cumplimiento y cierre de la actividad.</t>
  </si>
  <si>
    <r>
      <rPr>
        <b/>
        <sz val="10"/>
        <rFont val="Arial"/>
        <family val="2"/>
      </rPr>
      <t>Evidencia 1.</t>
    </r>
    <r>
      <rPr>
        <b/>
        <sz val="10"/>
        <color rgb="FF000000"/>
        <rFont val="Arial"/>
        <family val="2"/>
      </rPr>
      <t xml:space="preserve"> </t>
    </r>
    <r>
      <rPr>
        <sz val="10"/>
        <color rgb="FF000000"/>
        <rFont val="Arial"/>
        <family val="2"/>
      </rPr>
      <t>Formato Único de Inventario Documental Dirección - Secretaria</t>
    </r>
    <r>
      <rPr>
        <b/>
        <sz val="10"/>
        <color rgb="FF000000"/>
        <rFont val="Arial"/>
        <family val="2"/>
      </rPr>
      <t xml:space="preserve">
Evidencia 2</t>
    </r>
    <r>
      <rPr>
        <sz val="10"/>
        <color rgb="FF000000"/>
        <rFont val="Arial"/>
        <family val="2"/>
      </rPr>
      <t>. Formato Único de Inventario Documental Dirección - Comunicaciones</t>
    </r>
  </si>
  <si>
    <t>De acuerdo a los avances indicados por el Subproceso de Gestión Documental para el VI trimestre, la Oficina de Control Interno procedió a ingresar al aplicativo del Sistema de Gestión de Calidad constatando cargue de evidencia de  la migración de las bases de datos al FUID por parte de la Secretaria de la Dirección General. Sin embargo, las evidencias presentadas cumplen parcialmente con lo requerido, dado que el FUID debe incluir la totalidad de la información bajo custodia de la dependencia. Además, dichas evidencias no se cargaron dentro de los tiempos estipulados ni siguiendo la estructura y áreas designadas para el cargue de la información. Por lo anterior, el porcentaje de avance se ajusta a un 50% de cumplimiento.
Para el subproceso de Comunicaciones, se observa cargue de evidencias del FUID. Se solicitó al subproceso de Gestión Documental cierre de la actividad, considerando procedente la solicitud, por lo que se realiza el cierre de esta.</t>
  </si>
  <si>
    <t>Copia de el inventario documental de los expedientes que se encuentren en el archivo de gestión</t>
  </si>
  <si>
    <t>Desde el subproceso de Gestión Documental se realizó el seguimiento correspondiente al VI trimestre para verificar la migración completa de la información contenida en las bases de datos de la Dirección General – Secretaría al Formato Único de Inventario Documental (FUID), conforme a los lineamientos establecidos en las comunicaciones oficiales 2024-II-00028222, 2024-II-00037564 y 2024-EI-00016470. Se identifica que esta actividad se encuentra en ejecución. 
Las evidencias presentadas cumplen parcialmente con lo requerido, dado que el FUID debe incluir la totalidad de la información bajo custodia de la dependencia. Además, dichas evidencias no se cargaron dentro de los tiempos estipulados ni siguiendo la estructura y áreas designadas para el cargue de la información.
Por lo anterior, el porcentaje de avance se ajusta a un 50% de cumplimiento. Se insta a las personas responsables a realizar las correcciones necesarias y ajustar las evidencias conforme a lo solicitado.
Para el área de comunicaciones  se identifican que  las evidencias cumplen con lo solicitado. Se valida la solicitud de cierre de la actividad y desde el subproceso se considera procedente el mismo por lo que se conserva el porcentaje de cumplimiento y cierre de la actividad.</t>
  </si>
  <si>
    <t>De acuerdo a los avances indicados por el Subproceso de Gestión Documental para el VI trimestre, la Oficina de Control Interno procedió a ingresar al aplicativo del Sistema de Gestión de Calidad constatando que la actividad se encuentra en ejecución por parte de los responsables del inventario documental de la Secretaría de la Dirección General. Las evidencias presentadas cumplen parcialmente con lo requerido, dado que el FUID debe incluir la totalidad de la información bajo custodia de la dependencia. Además, dichas evidencias no se cargaron dentro de los tiempos estipulados ni siguiendo la estructura y áreas designadas para el cargue de la información. Por lo anterior, el porcentaje de avance se ajusta a un 50% de cumplimiento.
Para el subproceso de Comunicaciones, se observa cargue de evidencias del FUID. Se solicitó al subproceso de Gestión Documental cierre de la actividad, considerando procedente la solicitud, por lo que se realiza el cierre de esta.</t>
  </si>
  <si>
    <t xml:space="preserve">Desde el subproceso de Gestión Documental se hizo seguimiento para el VI trimestre a la migración de la totalidad de la información de las bases de datos para todos los procesos adscritos a la Subdirección de Evaluación y Seguimiento Ambiental al formato único de inventario documental, conforme a los lineamientos establecidos en las comunicaciones oficiales 2024-II-00028222, 2024-II-00037564 y 2024-EI-00016470, con los siguientes observaciones: 
1. Para la secretaria ejecutiva no se encontraron registros ni evidencias que permitan verificar avances en esta actividad. Por lo tanto, se mantiene el porcentaje de cumplimiento del seguimiento anterior. 
2. En el laboratorio Ambiental, Permiso de Concesión de Aguas, Permiso de Vertimientos, Licencias Ambientales se verifica que las evidencias cumplen de manera parcial con lo solicitado, ya que el formato contiene campos sin diligenciar. Por tal motivo, el porcentaje de avance se ajusta a un 50% de cumplimiento de lo planificado. 
Se recuerda la importancia de que el formato este diligenciado el campo del responsable de la elaboración del FUID. 
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
</t>
  </si>
  <si>
    <t xml:space="preserve">Para el VI trimestre, la Oficina de Control Interno a través del aplicativo del Sistema de Gestión de Calidad constató al igual que el Subproceso de Gestión Documental cargue de evidencias de la migración de la totalidad de la información de las bases de datos para todos los procesos adscritos a la Subdirección de Evaluación y Seguimiento Ambiental del formato único de inventario documental en el laboratorio Ambiental, Concesión de Aguas, Vertimientos y Licencias Ambientales. Las evidencias cumplen de manera parcial con lo solicitado, ya que el formato contiene campos sin diligenciar por lo que el porcentaje de avance se ajusta a un 50% de cumplimiento respecto a lo planificado. 
No se evidenció avance en esta actividad por parte de la responsable de la implementación en la secretaria de la Subdirección.
</t>
  </si>
  <si>
    <r>
      <t xml:space="preserve">Desde el subproceso de gestión documental se pudo verificar que la actividad aún se encuentra en ejecución. Se recuerda a los responsables la importancia de que FUID contenga la totalidad de los campos, así como la información de las vigencias que se encuentran bajo administración y custodia de cada una de las areas, esto permite la trazabilidad y seguridad de la información. Para algunos subprocesos fue necesario ajustar el porcentaje de cumplimiento de acuerdo con lo planeado.
</t>
    </r>
    <r>
      <rPr>
        <b/>
        <sz val="10"/>
        <color rgb="FFFF0000"/>
        <rFont val="Arial"/>
        <family val="2"/>
      </rPr>
      <t xml:space="preserve">.
</t>
    </r>
    <r>
      <rPr>
        <sz val="10"/>
        <color rgb="FF000000"/>
        <rFont val="Arial"/>
        <family val="2"/>
      </rPr>
      <t xml:space="preserve">
</t>
    </r>
  </si>
  <si>
    <r>
      <t xml:space="preserve">
</t>
    </r>
    <r>
      <rPr>
        <b/>
        <sz val="10"/>
        <color rgb="FF000000"/>
        <rFont val="Arial"/>
        <family val="2"/>
      </rPr>
      <t>Evidencia 1</t>
    </r>
    <r>
      <rPr>
        <sz val="10"/>
        <color rgb="FF000000"/>
        <rFont val="Arial"/>
        <family val="2"/>
      </rPr>
      <t xml:space="preserve">. Formato Único de Inventario Documental Laboratorio Ambiental
</t>
    </r>
    <r>
      <rPr>
        <b/>
        <sz val="10"/>
        <color rgb="FF000000"/>
        <rFont val="Arial"/>
        <family val="2"/>
      </rPr>
      <t>Evidencia 2.</t>
    </r>
    <r>
      <rPr>
        <sz val="10"/>
        <color rgb="FF000000"/>
        <rFont val="Arial"/>
        <family val="2"/>
      </rPr>
      <t xml:space="preserve"> Formato Único de Inventario Permiso de Vertimientos
</t>
    </r>
    <r>
      <rPr>
        <b/>
        <sz val="10"/>
        <color rgb="FF000000"/>
        <rFont val="Arial"/>
        <family val="2"/>
      </rPr>
      <t xml:space="preserve">Evidencia 3. </t>
    </r>
    <r>
      <rPr>
        <sz val="10"/>
        <color rgb="FF000000"/>
        <rFont val="Arial"/>
        <family val="2"/>
      </rPr>
      <t xml:space="preserve">Licencias ambientales y concesión de aguas no aporto evidencias
</t>
    </r>
  </si>
  <si>
    <t xml:space="preserve">Para el VI trimestre, la Oficina de Control Interno a través del aplicativo del Sistema de Gestión de Calidad constató al igual que el Subproceso de Gestión Documental  que la actividad aún se encuentra en ejecución. Se observaron  evidencias del FUID aportadas por el Subproceso de Vertimientos y por el Laboratorio Ambiental.
No se evidenció avance en esta actividad por parte de la responsable de la implementación en la Secretaria de la Subdirección ni Licencias Ambientales.
</t>
  </si>
  <si>
    <r>
      <t>Durante el VI Trimestre se hizo seguimiento a la migración de la información de las bases de datos al Formato Unico de Inventario Documental - FUID  para todas  las series documentales asociadas a la subdirección de planificación ambiental de territorio, conforme a los lineamientos establecidos en las comunicaciones oficiales 2024-II-00028222, 2024-II-00037564 y 2024-EI-00016470 obteniendo los siguientes resultados: 
1. En el área de Direccionamiento estratégico</t>
    </r>
    <r>
      <rPr>
        <b/>
        <sz val="10"/>
        <rFont val="Arial"/>
        <family val="2"/>
      </rPr>
      <t xml:space="preserve"> </t>
    </r>
    <r>
      <rPr>
        <sz val="10"/>
        <rFont val="Arial"/>
        <family val="2"/>
      </rPr>
      <t xml:space="preserve">se determinó que las evidencias cumplen de manera parcial con los requisitos establecidos, ya que el FUID debe incluir la totalidad de la información actualmente bajo custodia de la depedencia, según lo indicado en la Tabla de Retención Documental (TRD) vigente. </t>
    </r>
    <r>
      <rPr>
        <b/>
        <sz val="10"/>
        <rFont val="Arial"/>
        <family val="2"/>
      </rPr>
      <t xml:space="preserve">
</t>
    </r>
    <r>
      <rPr>
        <sz val="10"/>
        <rFont val="Arial"/>
        <family val="2"/>
      </rPr>
      <t xml:space="preserve">En consecuencia, el porcentaje de avance se ajusta al 50% de lo planificado para el trimestre de seguimiento. 
2. Para el subproceso de Educación Ambiental y Participación y mejora continua no se encontraron evidencias que den cuenta del cumplimiento de la actividad para este trimestre.
3. Para el subproceso de Direccionamiento Estratégico, se determinó que las evidencias cumplen de manera parcial con los requisitos establecidos, ya que el FUID debe incluir solo la información relacionada con el subproceso según lo indicado en la Tabla de Retención Documental (TRD) vigente. En consecuencia, el porcentaje de avance se ajusta al 50% de lo planificado para el trimestre de seguimiento. .
</t>
    </r>
  </si>
  <si>
    <r>
      <rPr>
        <b/>
        <sz val="10"/>
        <color rgb="FF000000"/>
        <rFont val="Arial"/>
        <family val="2"/>
      </rPr>
      <t>Evidencia 1</t>
    </r>
    <r>
      <rPr>
        <sz val="10"/>
        <color rgb="FF000000"/>
        <rFont val="Arial"/>
        <family val="2"/>
      </rPr>
      <t xml:space="preserve">. Inventario documental Direccionamiento Ambiental del Territorio. 
</t>
    </r>
    <r>
      <rPr>
        <b/>
        <sz val="10"/>
        <color rgb="FF000000"/>
        <rFont val="Arial"/>
        <family val="2"/>
      </rPr>
      <t>Evidencia 2.</t>
    </r>
    <r>
      <rPr>
        <sz val="10"/>
        <color rgb="FF000000"/>
        <rFont val="Arial"/>
        <family val="2"/>
      </rPr>
      <t xml:space="preserve"> Educación Ambiental y Participación Ciudadana no reporta evidencias 
</t>
    </r>
    <r>
      <rPr>
        <b/>
        <sz val="10"/>
        <color rgb="FF000000"/>
        <rFont val="Arial"/>
        <family val="2"/>
      </rPr>
      <t>Evidencia 3.</t>
    </r>
    <r>
      <rPr>
        <sz val="10"/>
        <color rgb="FF000000"/>
        <rFont val="Arial"/>
        <family val="2"/>
      </rPr>
      <t xml:space="preserve"> Inventario documental Direccionamiento Estratégico
</t>
    </r>
    <r>
      <rPr>
        <b/>
        <sz val="10"/>
        <color rgb="FF000000"/>
        <rFont val="Arial"/>
        <family val="2"/>
      </rPr>
      <t xml:space="preserve">Evidencia 4. </t>
    </r>
    <r>
      <rPr>
        <sz val="10"/>
        <color rgb="FF000000"/>
        <rFont val="Arial"/>
        <family val="2"/>
      </rPr>
      <t xml:space="preserve">  Mejora Continua no reporta evidencias
</t>
    </r>
  </si>
  <si>
    <t xml:space="preserve">De acuerdo al seguimiento realizado por el Subproceso de Gestión Documental para el VI trimestre y a la validación realizada por la OCI en el SGI, se pudo verificar cargue de evidencias para ia migración de las bases de datos al FUID de algunos subprocesos de la Subdirección Planificación Ambiental del Territorio encontrando de acuerdo a lo indicado por el subproceso de Gestión Documentalpor lo siguiente:
1. Para el proceso de Direccionamiento Ambiental del Territorio,  las evidencias cumplen de manera parcial con los requisitos establecidos, ya que el FUID debe incluir la totalidad de la información actualmente bajo custodia de la depedencia, según lo indicado en la Tabla de Retención Documental (TRD) vigente. En consecuencia, el porcentaje de avance se ajusta al 50% de lo planificado. 
2. Para el subproceso de Direccionamiento Estratégico, las evidencias cumplen de manera parcial con los requisitos establecidos, ya que el FUID debe incluir solo la información relacionada con el subproceso según lo indicado en la Tabla de Retención Documental (TRD) vigente. En consecuencia, el porcentaje de avance se ajusta al 50% de lo planificado.
No se evidenció avance en esta actividad por parte de los responsables del inventario documental del subproceso de mejora continua y  Educación Ambiental y Participación Ciudadana.
</t>
  </si>
  <si>
    <t>Velar porque el inventario documental de los expedientes que se encuentren en el archivo de gestión pendientes por cumplir el tiempo de retención indicado en la TRD se encuentren actualizados</t>
  </si>
  <si>
    <t xml:space="preserve">Durante el VI trimestre, se realizó un seguimiento a los inventarios documentales de los expedientes almacenados en el archivo de gestión, los cuales están pendientes de cumplir con el tiempo de retención definido en la Tabla de Retención Documental (TRD). Este proceso se llevó a cabo en conformidad con los lineamientos establecidos en las comunicaciones oficiales 2024-II-00028222, 2024-II-00037564 y 2024-EI-00016470, obteniendo los siguientes resultados: 
1. En el área de Direccionamiento estratégico se determinó que las evidencias cumplen de manera parcial con los requisitos establecidos, ya que el FUID debe incluir la totalidad de la información actualmente bajo custodia de la depedencia, según lo indicado en la Tabla de Retención Documental (TRD) vigente.
En consecuencia, el porcentaje de avance se ajusta al 50% de lo planificado para el trimestre de seguimiento. 
2. Para el subproceso de Educación Ambiental y Participación, Direccionamiento Estratégico  y mejora continua no se encontraron evidencias que den cuenta del cumplimiento de la actividad para este trimestre.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esto con el fin de no continuar afectando el avance general del plan. </t>
  </si>
  <si>
    <r>
      <rPr>
        <b/>
        <sz val="10"/>
        <color rgb="FF000000"/>
        <rFont val="Arial"/>
        <family val="2"/>
      </rPr>
      <t>Evidencia 1</t>
    </r>
    <r>
      <rPr>
        <sz val="10"/>
        <color rgb="FF000000"/>
        <rFont val="Arial"/>
        <family val="2"/>
      </rPr>
      <t xml:space="preserve">. Inventario documental Direccionamiento Ambiental del Territorio. 
</t>
    </r>
    <r>
      <rPr>
        <b/>
        <sz val="10"/>
        <color rgb="FF000000"/>
        <rFont val="Arial"/>
        <family val="2"/>
      </rPr>
      <t>Evidencia 2.</t>
    </r>
    <r>
      <rPr>
        <sz val="10"/>
        <color rgb="FF000000"/>
        <rFont val="Arial"/>
        <family val="2"/>
      </rPr>
      <t xml:space="preserve"> Educación Ambiental y Participación Ciudadana no reporta evidencias 
</t>
    </r>
    <r>
      <rPr>
        <b/>
        <sz val="10"/>
        <color rgb="FF000000"/>
        <rFont val="Arial"/>
        <family val="2"/>
      </rPr>
      <t>Evidencia 3.</t>
    </r>
    <r>
      <rPr>
        <sz val="10"/>
        <color rgb="FF000000"/>
        <rFont val="Arial"/>
        <family val="2"/>
      </rPr>
      <t xml:space="preserve"> Direccionamiento Estratégico no reporta evidencias
</t>
    </r>
    <r>
      <rPr>
        <b/>
        <sz val="10"/>
        <color rgb="FF000000"/>
        <rFont val="Arial"/>
        <family val="2"/>
      </rPr>
      <t xml:space="preserve">Evidencia 4. </t>
    </r>
    <r>
      <rPr>
        <sz val="10"/>
        <color rgb="FF000000"/>
        <rFont val="Arial"/>
        <family val="2"/>
      </rPr>
      <t xml:space="preserve">  Mejora Continua no reporta evidencias
</t>
    </r>
  </si>
  <si>
    <t>De acuerdo al seguimiento realizado por el Subproceso de Gestión Documental para el VI trimestre y a la validación realizada por la OCI en el SGI, se encontraron registros y evidencias que permitieran dar seguimiento a los inventarios documentales de los expedientes almacenados en el archivo de gestión pendientes por cumplir el tiempo de retención indicado en la TRD del proceso de Direccionamiento Ambiental del Territorio.
No se evidenció avance en esta actividad por parte de los responsables del inventario documental del subproceso de Educación Ambiental y Participación Ciudadana, mejora continua y  Direccionamiento Estratégico.</t>
  </si>
  <si>
    <t>La actividad se ejecutó en su totalidad durante el III Trimestrea</t>
  </si>
  <si>
    <t>Desde el subproceso de Gestión Documental se hizo seguimiento para el VI trimestre a la migración de la totalidad de la información de las bases de datos para todos los procesos adscritos a la Subdirección Administrativa y Financiera al formato único de inventario documental, conforme a los lineamientos establecidos en las comunicaciones oficiales 2024-II-00028222, 2024-II-00037564 y 2024-EI-00016470, con los siguientes observaciones: 
1. Para la secretaria ejecutiva se verifica que las evidencias cumplen de manera parcial con lo solicitado, ya que el formato no  contiene la totalidad de la documentación que se encuentra bajo custodia del área. Por tal motivo, el porcentaje de avance se ajusta a un 50% de cumplimiento de lo planificado. 
2. En el subproceso de gestión de cobro, Seguridad y Salud en el Trabajo, Grupo Financiero, gestión para el desarrollo humano, oficina Tics se verifica que las evidencias cumplen con lo solicitado. 
3. En el subproceso de atención al ciudadano pese a que se reporta el seguimiento no fue posible verificar las evidencias correspondientes. Por lo anterior se conserva el porcentaje de avance del V trimestre. 
4. El subproceso de bienes y suministros no reporta avance durante este trimestre
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t>
  </si>
  <si>
    <r>
      <rPr>
        <b/>
        <sz val="10"/>
        <color rgb="FF000000"/>
        <rFont val="Arial"/>
        <family val="2"/>
      </rPr>
      <t xml:space="preserve"> </t>
    </r>
    <r>
      <rPr>
        <sz val="10"/>
        <color rgb="FF000000"/>
        <rFont val="Arial"/>
        <family val="2"/>
      </rPr>
      <t xml:space="preserve">
</t>
    </r>
    <r>
      <rPr>
        <b/>
        <sz val="10"/>
        <color rgb="FF000000"/>
        <rFont val="Arial"/>
        <family val="2"/>
      </rPr>
      <t xml:space="preserve">Evidencia 1. </t>
    </r>
    <r>
      <rPr>
        <sz val="10"/>
        <color rgb="FF000000"/>
        <rFont val="Arial"/>
        <family val="2"/>
      </rPr>
      <t xml:space="preserve">Formato Único de Inventario Secretaria Subdirección
</t>
    </r>
    <r>
      <rPr>
        <b/>
        <sz val="10"/>
        <color rgb="FF000000"/>
        <rFont val="Arial"/>
        <family val="2"/>
      </rPr>
      <t>Evidencia 2.</t>
    </r>
    <r>
      <rPr>
        <sz val="10"/>
        <color rgb="FF000000"/>
        <rFont val="Arial"/>
        <family val="2"/>
      </rPr>
      <t xml:space="preserve"> Formato Único de Inventario gestión de cobro
</t>
    </r>
    <r>
      <rPr>
        <b/>
        <sz val="10"/>
        <color rgb="FF000000"/>
        <rFont val="Arial"/>
        <family val="2"/>
      </rPr>
      <t xml:space="preserve">Evidencia 3.  </t>
    </r>
    <r>
      <rPr>
        <sz val="10"/>
        <color rgb="FF000000"/>
        <rFont val="Arial"/>
        <family val="2"/>
      </rPr>
      <t xml:space="preserve">Formato Único de Inventario Seguridad y Salud en el Trabajo
</t>
    </r>
    <r>
      <rPr>
        <b/>
        <sz val="10"/>
        <color rgb="FF000000"/>
        <rFont val="Arial"/>
        <family val="2"/>
      </rPr>
      <t>Evidencia 4.</t>
    </r>
    <r>
      <rPr>
        <sz val="10"/>
        <color rgb="FF000000"/>
        <rFont val="Arial"/>
        <family val="2"/>
      </rPr>
      <t xml:space="preserve"> Formato Único de Inventario Grupo Financiero - Contabilidad - Presupuesto - Tesoreria (el área de análisis financiero no aportó evidencias).
</t>
    </r>
    <r>
      <rPr>
        <b/>
        <sz val="10"/>
        <color rgb="FF000000"/>
        <rFont val="Arial"/>
        <family val="2"/>
      </rPr>
      <t>Evidencia 5.</t>
    </r>
    <r>
      <rPr>
        <sz val="10"/>
        <color rgb="FF000000"/>
        <rFont val="Arial"/>
        <family val="2"/>
      </rPr>
      <t xml:space="preserve">  Formato Único de Inventario Gestión para el Desarrollo Humano 
</t>
    </r>
    <r>
      <rPr>
        <b/>
        <sz val="10"/>
        <color rgb="FF000000"/>
        <rFont val="Arial"/>
        <family val="2"/>
      </rPr>
      <t>Evidencia 6.</t>
    </r>
    <r>
      <rPr>
        <sz val="10"/>
        <color rgb="FF000000"/>
        <rFont val="Arial"/>
        <family val="2"/>
      </rPr>
      <t xml:space="preserve"> Subproceso de Atención al ciudadano no reporta evidencias
</t>
    </r>
    <r>
      <rPr>
        <b/>
        <sz val="10"/>
        <color rgb="FF000000"/>
        <rFont val="Arial"/>
        <family val="2"/>
      </rPr>
      <t xml:space="preserve">Evidencia 7. </t>
    </r>
    <r>
      <rPr>
        <sz val="10"/>
        <color rgb="FF000000"/>
        <rFont val="Arial"/>
        <family val="2"/>
      </rPr>
      <t xml:space="preserve">Formato Único de Inventario Oficina Tics 
</t>
    </r>
    <r>
      <rPr>
        <b/>
        <sz val="10"/>
        <color rgb="FF000000"/>
        <rFont val="Arial"/>
        <family val="2"/>
      </rPr>
      <t>Evidencia 8.</t>
    </r>
    <r>
      <rPr>
        <sz val="10"/>
        <color rgb="FF000000"/>
        <rFont val="Arial"/>
        <family val="2"/>
      </rPr>
      <t xml:space="preserve"> Subproceso de bienes y suministro no reporta evidencias</t>
    </r>
  </si>
  <si>
    <t xml:space="preserve">Para el VI trimestre, la Oficina de Control Interno a través del aplicativo del Sistema de Gestión de Calidad constató al igual que el Subproceso de Gestión Documental cargue aleatorio de evidencias donde se corrobora avance en la migración de la totalidad de la información de las bases de datos al GA-GD-FR-02 Formato Único de Inventario Documental para los subprocesos de Gestión de Cobro, Seguridad y Salud en el Trabajo, Gestión Financiera, Gestión para el Desarrollo Humano, Tics
No se evidenció avance en esta actividad por parte de los responsables de la implementación en el subproceso de Bienes y Suministros  y Análisis Financiero.
En el subproceso de atención al ciudadano pese a que se reporta el seguimiento no fue posible verificar las evidencias correspondientes. 
Para la Secretaria de la Subdirección,  se verifica que las evidencias cumplen de manera parcial con lo solicitado, ya que el formato no  contiene la totalidad de la documentación que se encuentra bajo custodia del área. Por tal motivo, el porcentaje de avance se ajusta a un 50% de cumplimiento respecto a lo planificado. 
</t>
  </si>
  <si>
    <t>Desde el subproceso de Gestión Documental se hizo seguimiento  y se verifica que la actividad  a la fecha se encuentra en ejecución , conforme a los lineamientos establecidos en las comunicaciones oficiales 2024-II-00028222, 2024-II-00037564 y 2024-EI-00016470, con los siguientes observaciones: 
1. Para la secretaria ejecutiva se verifica que las evidencias cumplen de manera parcial con lo solicitado, ya que el formato no  contiene la totalidad de la documentación que se encuentra bajo custodia del área. Por tal motivo, el porcentaje de avance se ajusta a un 50% de cumplimiento de lo planificado. 
2. En el subproceso de gestión de cobro, Grupo Financiero, oficina Tics se verifica que las evidencias cumplen con lo solicitado. 
3. En el subproceso de atención al ciudadano, bienes y suministros y gestión para el desarrollo humano no se presentaron evidencias que permitieran verificar el avance de cumplimiento de la actividad.Se hace un  llamado a los responsables a seguir las recomendaciones y los lineamientos establecidos por la Oficina de Control Intero y la Subdirección Administrativa y Financiera en el registro de evidencias e informe de seguimiento lo que permitirá una evaluación precisa del progreso del PMA y facilitará la implementación de medidas para su mejora continua.</t>
  </si>
  <si>
    <r>
      <rPr>
        <b/>
        <sz val="10"/>
        <color rgb="FF000000"/>
        <rFont val="Arial"/>
        <family val="2"/>
      </rPr>
      <t xml:space="preserve"> </t>
    </r>
    <r>
      <rPr>
        <sz val="10"/>
        <color rgb="FF000000"/>
        <rFont val="Arial"/>
        <family val="2"/>
      </rPr>
      <t xml:space="preserve">
</t>
    </r>
    <r>
      <rPr>
        <b/>
        <sz val="10"/>
        <color rgb="FF000000"/>
        <rFont val="Arial"/>
        <family val="2"/>
      </rPr>
      <t xml:space="preserve">Evidencia 1. </t>
    </r>
    <r>
      <rPr>
        <sz val="10"/>
        <color rgb="FF000000"/>
        <rFont val="Arial"/>
        <family val="2"/>
      </rPr>
      <t xml:space="preserve">Formato Único de Inventario Secretaria Subdirección
</t>
    </r>
    <r>
      <rPr>
        <b/>
        <sz val="10"/>
        <color rgb="FF000000"/>
        <rFont val="Arial"/>
        <family val="2"/>
      </rPr>
      <t>Evidencia 2.</t>
    </r>
    <r>
      <rPr>
        <sz val="10"/>
        <color rgb="FF000000"/>
        <rFont val="Arial"/>
        <family val="2"/>
      </rPr>
      <t xml:space="preserve"> Formato Único de Inventario gestión de cobro
</t>
    </r>
    <r>
      <rPr>
        <b/>
        <sz val="10"/>
        <color rgb="FF000000"/>
        <rFont val="Arial"/>
        <family val="2"/>
      </rPr>
      <t xml:space="preserve">Evidencia 3. </t>
    </r>
    <r>
      <rPr>
        <sz val="10"/>
        <color rgb="FF000000"/>
        <rFont val="Arial"/>
        <family val="2"/>
      </rPr>
      <t>Formato Único de Inventario Grupo Financiero - Contabilidad - Presupuesto - Tesoreria.</t>
    </r>
    <r>
      <rPr>
        <b/>
        <sz val="10"/>
        <color rgb="FF000000"/>
        <rFont val="Arial"/>
        <family val="2"/>
      </rPr>
      <t xml:space="preserve">
Evidencia 4.  </t>
    </r>
    <r>
      <rPr>
        <sz val="10"/>
        <color rgb="FF000000"/>
        <rFont val="Arial"/>
        <family val="2"/>
      </rPr>
      <t>Formato Único de Inventario Gestión para el Desarrollo Humano no reporto evidencias</t>
    </r>
    <r>
      <rPr>
        <b/>
        <sz val="10"/>
        <color rgb="FF000000"/>
        <rFont val="Arial"/>
        <family val="2"/>
      </rPr>
      <t xml:space="preserve">
Evidencia 5.</t>
    </r>
    <r>
      <rPr>
        <sz val="10"/>
        <color rgb="FF000000"/>
        <rFont val="Arial"/>
        <family val="2"/>
      </rPr>
      <t xml:space="preserve">  Subproceso de Atención al ciudadano no reporta evidencias
</t>
    </r>
    <r>
      <rPr>
        <b/>
        <sz val="10"/>
        <color rgb="FF000000"/>
        <rFont val="Arial"/>
        <family val="2"/>
      </rPr>
      <t xml:space="preserve">Evidencia 6. </t>
    </r>
    <r>
      <rPr>
        <sz val="10"/>
        <color rgb="FF000000"/>
        <rFont val="Arial"/>
        <family val="2"/>
      </rPr>
      <t xml:space="preserve">Formato Único de Inventario Oficina Tics 
</t>
    </r>
    <r>
      <rPr>
        <b/>
        <sz val="10"/>
        <color rgb="FF000000"/>
        <rFont val="Arial"/>
        <family val="2"/>
      </rPr>
      <t>Evidencia 7.</t>
    </r>
    <r>
      <rPr>
        <sz val="10"/>
        <color rgb="FF000000"/>
        <rFont val="Arial"/>
        <family val="2"/>
      </rPr>
      <t xml:space="preserve"> Subproceso de bienes y suministro no reporta evidencias</t>
    </r>
  </si>
  <si>
    <t xml:space="preserve">Para el VI trimestre, la Oficina de Control Interno a través del aplicativo del Sistema de Gestión de Calidad constató al igual que el Subproceso de Gestión Documental cargue  de evidencias donde se corrobora avance en esta actividad para los subprocesos de Gestión de Cobro, Seguridad y Salud en el Trabajo, Gestión Financiera y oficina Tics
No se evidenció avance en esta actividad por parte de los responsables de la implementación en el subproceso de Bienes y Suministros, Atención al Ciudadano, Gestión para el Desarrollo Humano  y Análisis Financiero
Para la Secretaria de la Subdirección,  se verifica que las evidencias cumplen de manera parcial con lo solicitado, ya que el formato no  contiene la totalidad de la documentación que se encuentra bajo custodia del área. Por tal motivo, el porcentaje de avance se ajusta a un 50% de cumplimiento respecto a lo planificado. 
</t>
  </si>
  <si>
    <t xml:space="preserve">Desde el subproceso de Gestión Documental se hizo seguimiento para el VI trimestre a la migración de la totalidad de la información de las bases de datos de la Subdirección de Biodiversidad y Ecosistemas al formato único de inventario documental, conforme a los lineamientos establecidos en las comunicaciones oficiales 2024-II-00028222, 2024-II-00037564 y 2024-EI-00016470. De las evidencias reportadas fueron tenidas en cuenta aquellas que dan fe de la custodia de los expedientes que se encuentran activos en los archivos de gestión de la subdirección. Se recomienda ajustar las evidencias de acuerdo con lo requerido en cada acción, puesto que los inventarios documentales objeto de transferencia hacen parte de otra actividad. </t>
  </si>
  <si>
    <r>
      <rPr>
        <b/>
        <sz val="10"/>
        <color rgb="FF000000"/>
        <rFont val="Arial"/>
        <family val="2"/>
      </rPr>
      <t>Evidencia 1.</t>
    </r>
    <r>
      <rPr>
        <sz val="10"/>
        <color rgb="FF000000"/>
        <rFont val="Arial"/>
        <family val="2"/>
      </rPr>
      <t xml:space="preserve"> Formato Unico de Inventario  Derechos de Petición - Actas de Grupos Primarios - Certificados de importación 
</t>
    </r>
    <r>
      <rPr>
        <b/>
        <sz val="10"/>
        <color rgb="FF000000"/>
        <rFont val="Arial"/>
        <family val="2"/>
      </rPr>
      <t>Evidencia 2</t>
    </r>
    <r>
      <rPr>
        <sz val="10"/>
        <color rgb="FF000000"/>
        <rFont val="Arial"/>
        <family val="2"/>
      </rPr>
      <t xml:space="preserve">. Formato Unico de Inventario  Permisos de Aprovechamiento Forestal 
Evidencia 3. Formato Unico de Inventario  Permisos de Fauna y Bosques  
</t>
    </r>
  </si>
  <si>
    <t xml:space="preserve">De acuerdo a los avances indicados por el Subproceso de Gestión Documental para el VI trimestre,  la Oficina de Control Interno ingresó al Sistema de Gestión de Calidad evidenciando aplicación del formato único de inventario documental para la relación de los expedientes que se encuentran bajo custodia en el archivo de gestión de la Subdirección de Biodiversidad y Ecosistemas.
</t>
  </si>
  <si>
    <t xml:space="preserve">Desde el subproceso de Gestión Documental se hizo seguimiento para el VI trimestre a la migración de la totalidad de la información de las bases de datos de la Subdirección de Biodiversidad y Ecosistemas al formato único de inventario documental, conforme a los lineamientos establecidos en las comunicaciones oficiales 2024-II-00028222, 2024-II-00037564 y 2024-EI-00016470. Se identificó que esta acción se encuentra en ejecución. De las evidencias reportadas fueron tenidas en cuenta aquellas que dan fe de la custodia de los expedientes que se encuentran activos en los archivos de gestión de la subdirección.Se recomienda ajustar las evidencias de acuerdo con lo requerido en cada acción, puesto que los inventarios documentales objeto de transferencia hacen parte de otra actividad. Se ajusta el porcentaje de avance ante la falta de la totalidad de las evidencias de la subdirección. </t>
  </si>
  <si>
    <r>
      <rPr>
        <b/>
        <sz val="10"/>
        <color rgb="FF000000"/>
        <rFont val="Arial"/>
        <family val="2"/>
      </rPr>
      <t>Evidencia 1.</t>
    </r>
    <r>
      <rPr>
        <sz val="10"/>
        <color rgb="FF000000"/>
        <rFont val="Arial"/>
        <family val="2"/>
      </rPr>
      <t xml:space="preserve"> Formato Unico de Inventario  Derechos de Petición - Actas de Grupos Primarios - Certificados de importación 
</t>
    </r>
    <r>
      <rPr>
        <b/>
        <sz val="10"/>
        <color rgb="FF000000"/>
        <rFont val="Arial"/>
        <family val="2"/>
      </rPr>
      <t>Evidencia 2</t>
    </r>
    <r>
      <rPr>
        <sz val="10"/>
        <color rgb="FF000000"/>
        <rFont val="Arial"/>
        <family val="2"/>
      </rPr>
      <t xml:space="preserve">. Formato Unico de Inventario  Permisos de Aprovechamiento Forestal 
</t>
    </r>
  </si>
  <si>
    <t xml:space="preserve">De acuerdo a los avances indicados por el Subproceso de Gestión Documental para el VI trimestre, se identificó que esta acción se encuentra en ejecución. La Oficina de Control Interno ingresó al Sistema de Gestión de Calidad evidenciando aplicación del formato único de inventario documental para la relación de algunos  expedientes que se encuentran bajo custodia en el archivo de gestión de la Subdirección de Biodiversidad y Ecosistemas.
Debido a qie no se cargó la totalidad de las evidencias de la subdirección, se ajusta el porcentaje de avance al 50% de lo planificado.
</t>
  </si>
  <si>
    <t xml:space="preserve">      Transferencias Documentales
Corpocaldas evidenció que cuenta con el Plan de Transferencia y cronograma del 2023, realizó divulgación por medio de memorando y socializaciones a las Subdirecciones por correo electrónico, calendario institucional agendado para el primer semestre de 2023. Se revisó el Plan de Transferencia 2023, encontrándose que solo el Grupo de Tesorería ha cumplido con la fecha de entrega del 2023</t>
  </si>
  <si>
    <t>ACCION 4</t>
  </si>
  <si>
    <t>Dar cumplimiento al Cronograma de Transferencias documentales</t>
  </si>
  <si>
    <t>Presentar el respectivo plan de mejoramiento para dar cumplimiento al cronograma de transferencia de la presente vigencia.</t>
  </si>
  <si>
    <t>Plan de mejoramiento para dar cumplimiento al cronograma de transferencia de la vigencia 2023.</t>
  </si>
  <si>
    <t>La actividad se cumplió en un 100% en el I Trimestre</t>
  </si>
  <si>
    <t xml:space="preserve">Elaborar los inventarios documentales de los documentos objeto de transferencia de acuerdo con lo establecido en la tabla de retención documental. </t>
  </si>
  <si>
    <t>Inventarios documentales de la transferencia primaria</t>
  </si>
  <si>
    <t xml:space="preserve">De acuerdo con el Plan de Mejoramiento a la Transferencia establecido entre la Secretaria General y el Subproceso de Gestión Documental durante el VI Trimestre se pudó verificar. 
1. La secretaria ejecutiva dió cierre a las actividades del plan en el III seguimiento.
 2. Para el subproceso de contratación se verifican las evidencias las cuales corresponden a lo establecido. Se ajustó el porcentaje de avance al 90%, ya que no es posible dar por finalizada la actividad hasta completar las transferencias pendientes contempladas en el plan de mejoramiento.
3. Para el subproceso sancionatorio durante el VI trimestre no se encontraron registros ni evidencias que faciliten el seguimiento y avance en la transferencia documental de acuerdo con lo establecido en el plan de mejoramiento y la solicitud de ampliación de plazos establecido mediante comunicación oficial 
</t>
  </si>
  <si>
    <r>
      <rPr>
        <b/>
        <sz val="10"/>
        <rFont val="Arial"/>
        <family val="2"/>
      </rPr>
      <t xml:space="preserve">
Evidencia 1. </t>
    </r>
    <r>
      <rPr>
        <sz val="10"/>
        <rFont val="Arial"/>
        <family val="2"/>
      </rPr>
      <t xml:space="preserve">Subproceso contratación. Inventario documental de transferencia. 
</t>
    </r>
    <r>
      <rPr>
        <b/>
        <sz val="10"/>
        <rFont val="Arial"/>
        <family val="2"/>
      </rPr>
      <t xml:space="preserve">Evidencia 2. </t>
    </r>
    <r>
      <rPr>
        <sz val="10"/>
        <rFont val="Arial"/>
        <family val="2"/>
      </rPr>
      <t xml:space="preserve">Suproceso sancionatorio no presenta evidencias </t>
    </r>
  </si>
  <si>
    <t xml:space="preserve">De acuerdo a los avances indicados por el Subproceso de Gestión Documental,  en el seguimiento del VI trimestre:
1. La secretaria de la Secretaria General dió cierre a las actividades del plan en el III seguimiento.
 2. Para el subproceso de contratación se verifican las evidencias las cuales corresponden a lo establecido. Se ajustó el porcentaje de avance al 90%, ya que no es posible dar por finalizada la actividad hasta completar las transferencias pendientes contempladas en el plan de mejoramiento.
3. Para el subproceso sancionatorio se observa cargue de evidencias por fuera de las fechas de cierre esteblecidas para este trimestre, por lo que no se tienen en cuenta en el  % de avance. 
</t>
  </si>
  <si>
    <t>|</t>
  </si>
  <si>
    <t>Transferir al archivo central  la totalidad de las carpetas según lo establecido en la TRD con sus respectivos soportes (FUID, Acta de Transferencia)</t>
  </si>
  <si>
    <t xml:space="preserve">De acuerdo con el Plan de Mejoramiento a la Transferencia establecido entre la Secretaria General y el Subproceso de Gestión Documental durante el VI Trimestre se pudó verificar. 
1. La secretaria ejecutiva dió cierre a las actividades del plan en el III seguimiento.
2. Para el subproceso de contratación se verificó que la actividad requiere dos evidencias. Sin embargo, la información registrada es la siguiente: el acta de transferencia documental cumple con lo establecido, pero no se suministró el inventario documental. Por tal motivo, se ajusta el porcentaje de cumplimiento, al 80% conforme a la acción complementaria anterior hasta tanto se hagan los respectivos ajustes, se carguen las evidencias correspondientes y se de cumplimiento con la totalidad de lo establecido en el Plan de mejoramiento a la transferencia documental.
3. Para el subproceso sancionatorio durante el VI trimestre no se encontraron registros ni evidencias que faciliten el seguimiento y avance en la transferencia documental de acuerdo con lo establecido en el plan de mejoramiento y la solicitud de ampliación de plazos establecido mediante comunicación oficial 
</t>
  </si>
  <si>
    <r>
      <t xml:space="preserve">
</t>
    </r>
    <r>
      <rPr>
        <b/>
        <sz val="10"/>
        <rFont val="Arial"/>
        <family val="2"/>
      </rPr>
      <t xml:space="preserve">Evidencia 1. </t>
    </r>
    <r>
      <rPr>
        <sz val="10"/>
        <rFont val="Arial"/>
        <family val="2"/>
      </rPr>
      <t xml:space="preserve">Subproceso contratación </t>
    </r>
    <r>
      <rPr>
        <b/>
        <sz val="10"/>
        <rFont val="Arial"/>
        <family val="2"/>
      </rPr>
      <t xml:space="preserve">-  </t>
    </r>
    <r>
      <rPr>
        <sz val="10"/>
        <rFont val="Arial"/>
        <family val="2"/>
      </rPr>
      <t xml:space="preserve">Acta de transferencia de Contratación - Falta el inventario documental. </t>
    </r>
    <r>
      <rPr>
        <b/>
        <sz val="10"/>
        <rFont val="Arial"/>
        <family val="2"/>
      </rPr>
      <t xml:space="preserve">
Evidencia 2.</t>
    </r>
    <r>
      <rPr>
        <sz val="10"/>
        <rFont val="Arial"/>
        <family val="2"/>
      </rPr>
      <t xml:space="preserve">  Suproceso sancionatorio no presenta evidencias </t>
    </r>
    <r>
      <rPr>
        <sz val="10"/>
        <color rgb="FFFF0000"/>
        <rFont val="Arial"/>
        <family val="2"/>
      </rPr>
      <t xml:space="preserve">
</t>
    </r>
    <r>
      <rPr>
        <b/>
        <sz val="10"/>
        <color rgb="FFFF0000"/>
        <rFont val="Arial"/>
        <family val="2"/>
      </rPr>
      <t xml:space="preserve">
</t>
    </r>
  </si>
  <si>
    <t xml:space="preserve">Se hizo seguimiento al cumplimiento de la transferencia documental por parte de la Dirección General - Secretaria para el VI Trimestre. Se pudo identificar que las evidencias no corresponden a lo solicitado y establecido en las comunicaciones oficiales 2024-II-00028222, 2024-II-00037564 y 2024-EI-00016470, en especial el Hallazgo 4 "Transferencias documentales" Para dar por superado el hallazgo, la entidad deberá remitir a la subdirección del AGN las siguientes evidencias: - Inventarios documentales de las transferencias primarias
Acta de transferencia documental. 
Desde el subproceso de gestión documental, como responsables del seguimiento al PMA, hacemos un llamado a los responsables a garantizar el cumplimiento de las actividades planificadas y documentar adecuadamente los avances realizados. Esto permitirá evaluar de manera precisa el progreso del plan y tomar las medidas necesarias para la mejora continua.
Para el área de comunicaciones está actividad fue cerrada durante el V Trimestre de seguimiento. </t>
  </si>
  <si>
    <r>
      <rPr>
        <b/>
        <sz val="10"/>
        <rFont val="Arial"/>
        <family val="2"/>
      </rPr>
      <t>Evidencia 1</t>
    </r>
    <r>
      <rPr>
        <sz val="10"/>
        <rFont val="Arial"/>
        <family val="2"/>
      </rPr>
      <t>. Formato Único de Inventario Documental Dirección - Secretaria</t>
    </r>
  </si>
  <si>
    <t xml:space="preserve">De acuerdo a los avances indicados por el Subproceso de Gestión Documental para el VI trimestre se encuentra lo siguiente: 
1."Se hizo seguimiento al cumplimiento de la transferencia documental por parte de la Dirección General - Secretaria para el VI Trimestre. Se pudo identificar que las evidencias no corresponden a lo solicitado y establecido en las comunicaciones oficiales 2024-II-00028222, 2024-II-00037564 y 2024-EI-00016470, en especial el Hallazgo 4 "Transferencias documentales" Para dar por superado el hallazgo, la entidad deberá remitir a la subdirección del AGN las siguientes evidencias: - Inventarios documentales de las transferencias primarias y
Acta de transferencia documental."
2. "Para el área de comunicaciones está actividad fue cerrada durante el V Trimestre de seguimiento."
</t>
  </si>
  <si>
    <t xml:space="preserve">
Se hizo seguimiento al cumplimiento de la transferencia documental por parte de la Dirección General - Secretaria para el VI Trimestre. Se pudo identificar que las evidencias no corresponden a lo solicitado y establecido en las comunicaciones oficiales 2024-II-00028222, 2024-II-00037564 y 2024-EI-00016470, en especial el Hallazgo 4 "Transferencias documentales" Para dar por superado el hallazgo, la entidad deberá remitir a la subdirección del AGN las siguientes evidencias: - Inventarios documentales de las transferencias primarias Acta de transferencia documental. Desde el subproceso de gestión documental, como responsables del seguimiento al PMA, hacemos un llamado a los responsables a garantizar el cumplimiento de las actividades planificadas y documentar adecuadamente los avances realizados. Esto permitirá evaluar de manera precisa el progreso del plan y tomar las medidas necesarias para la mejora continua.
Para el área de comunicaciones está actividad fue cerrada durante el V Trimestre de seguimiento. </t>
  </si>
  <si>
    <t xml:space="preserve">De acuerdo a los avances indicados por el Subproceso de Gestión Documental para el VI trimestre se encuentra lo siguiente: 
1."Se hizo seguimiento al cumplimiento de la transferencia documental por parte de la Dirección General - Secretaria para el VI Trimestre. Se pudo identificar que las evidencias no corresponden a lo solicitado y establecido en las comunicaciones oficiales 2024-II-00028222, 2024-II-00037564 y 2024-EI-00016470, en especial el Hallazgo 4 "Transferencias documentales" Para dar por superado el hallazgo, la entidad deberá remitir a la subdirección del AGN las siguientes evidencias: - Inventarios documentales de las transferencias primarias y 
Acta de transferencia documental."
2. "Para el área de comunicaciones está actividad fue cerrada durante el V Trimestre de seguimiento."
</t>
  </si>
  <si>
    <t>La actividad se cumplió en un 100%  durante el I Trimestre</t>
  </si>
  <si>
    <t xml:space="preserve">De acuerdo con el Plan de Mejoramiento a la Transferencia establecido entre la Subdirección de Evaluación y Seguimiento Ambiental y el Subproceso de Gestión Documental durante el VI Trimestre se pudó verificar: 
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
</t>
  </si>
  <si>
    <t>1.  Para el subproceso de  concesión de aguas la actividad se cerró durante el V trimestre
2. Para el subproceso de vertimientos la actividad se cerró durante el III trimestre
3. Para el subproceso de Licencias Ambientales la actividad se cerró durante el III trimestre
4. El Laboratorio cerró esta actividad durante el V Trimestre</t>
  </si>
  <si>
    <t>Durante el VI Trimestre se hizo seguimiento a las evidencias suministradas por los diferentes procesos de la subdirección de Planificación Ambiental del Territorio  en la elaboración de los inventarios documentales de los documentos objeto de transferencia de acuerdo con lo establecido en la TRD para las series documentales asociadas a cada dependencia, identficando que en la totalidad de los subprocesos (Direccionamiento Ambiental, Educación y Participación Ciudadana, Direccionamiento Estratégico) que aún tienen pendiente esta actividad, no se reportaron avances ni seguimientos que permitan dar cumplimiento a esta acción durante el trimestre.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2024-II-00028222, 2024-II-00037564 y 2024-EI-00016470.</t>
  </si>
  <si>
    <r>
      <rPr>
        <b/>
        <sz val="10"/>
        <color rgb="FF000000"/>
        <rFont val="Arial"/>
        <family val="2"/>
      </rPr>
      <t xml:space="preserve">Evidencia 1. </t>
    </r>
    <r>
      <rPr>
        <sz val="10"/>
        <color rgb="FF000000"/>
        <rFont val="Arial"/>
        <family val="2"/>
      </rPr>
      <t xml:space="preserve">No se encontraron evidencias ni seguimiento a la actividad por parte de los subprocesos de Direccionamiento Ambiental, Educación y Participación Ciudadana, Direccionamiento Estratégico. Para el subproceso de mejora continua esta actividad cerro durante el IV trimestre de seguimiento 
</t>
    </r>
  </si>
  <si>
    <t xml:space="preserve">De acuerdo al seguimiento realizado por el Subproceso de Gestión Documental para el VI trimestre y a la validación realizada por la OCI en el SGI, no se encontraron evidencias de esta actividad por parte de los subprocesos de Direccionamiento Ambiental del Territorio, Educación y Participación Ciudadana ni  Direccionamiento Estratégico. 
Para el subproceso de mejora continua esta actividad se cerró durante el IV trimestre de seguimiento 
</t>
  </si>
  <si>
    <t>Durante el VI Trimestre se hizo seguimiento a las evidencias suministradas por los diferentes procesos de la subdirección de Planificación Ambiental del Territorio  en la elaboración de los inventarios documentales de los documentos objeto de transferencia de acuerdo con lo establecido en la TRD para las series documentales asociadas a cada dependencia, identficando que en la totalidad de los subprocesos (Direccionamiento Ambiental, , Direccionamiento Estratégico) que aún tienen pendiente esta actividad, no se reportaron avances ni seguimientos que permitan dar cumplimiento a esta acción durante el trimestre.
En el caso de educación ambiental y participación se identificaron que las evidencias corresponden a lo solicitado. Se ajusta el porcentaje de cumplimiento de acuerdo con lo planificado.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2024-II-00028222, 2024-II-00037564 y 2024-EI-00016470.</t>
  </si>
  <si>
    <r>
      <rPr>
        <b/>
        <sz val="10"/>
        <color rgb="FF000000"/>
        <rFont val="Arial"/>
        <family val="2"/>
      </rPr>
      <t xml:space="preserve">Evidencia 1. </t>
    </r>
    <r>
      <rPr>
        <sz val="10"/>
        <color rgb="FF000000"/>
        <rFont val="Arial"/>
        <family val="2"/>
      </rPr>
      <t xml:space="preserve">No se encontraron evidencias ni seguimiento a la actividad por parte de los subprocesos de Direccionamiento Ambiental,  Direccionamiento Estratégico. Para el subproceso de mejora continua esta actividad cerro durante el IV trimestre de seguimiento. 
</t>
    </r>
    <r>
      <rPr>
        <b/>
        <sz val="10"/>
        <color rgb="FF000000"/>
        <rFont val="Arial"/>
        <family val="2"/>
      </rPr>
      <t>Evidencia 2.</t>
    </r>
    <r>
      <rPr>
        <sz val="10"/>
        <color rgb="FF000000"/>
        <rFont val="Arial"/>
        <family val="2"/>
      </rPr>
      <t xml:space="preserve"> Acta de transferencia documental - Inventario documental subproceso de educación ambiental y participación
</t>
    </r>
  </si>
  <si>
    <t xml:space="preserve">De acuerdo al seguimiento realizado por el Subproceso de Gestión Documental para el VI trimestre y a la validación realizada por la OCI en el SGI, se observó cargue de evidencias de esta actividad por parte del subproceso de Educación Ambiental y Participación Ciudadana.
No se encontraron evidencias de esta actividad por parte de los subprocesos de Direccionamiento Ambiental del Territorio, ni  Direccionamiento Estratégico. 
Para el subproceso de mejora continua esta actividad se cerró durante el IV trimestre de seguimiento 
</t>
  </si>
  <si>
    <t>Remitir a la Subdirección de Inspección, Vigilancia y Control del AGN, copia de los soportes de transferencia de los documentos correspondientes al fondo Cramsa</t>
  </si>
  <si>
    <r>
      <rPr>
        <sz val="10"/>
        <color rgb="FF000000"/>
        <rFont val="Arial"/>
        <family val="2"/>
      </rPr>
      <t xml:space="preserve">Durante el seguimiento correspondiente al VI trimestre, se verificaron los informes y las evidencias suministradas por los subprocesos de la Subdirección Administrativa y Financiera en relación con la elaboración de los inventarios documentales para su transferencia, conforme a lo establecido en la tabla de retención documental.  
En la secretaria de la subdirección no fue posible hacer la verificación de las evidencias ya que las mismas no fueron cargadas como entregables durante el trimestre. Se reitera la importancia del cargue de la información para poder generar un avance en la actividad. Por lo anterior se ajusta el porcentaje de cumplimiento hasta tanto los responsables hagan los respectivos ajustes. 
Para el subproceso de Gestión Humana se conserva el porcentaje de cumplimiento para el trimestre en seguimiento hasta que sean reportadas las evidencias correspondientes posterior al proceso de capacitación de acuerdo a los nuevos responsables asignados.
</t>
    </r>
    <r>
      <rPr>
        <b/>
        <sz val="10"/>
        <color rgb="FFFF0000"/>
        <rFont val="Arial"/>
        <family val="2"/>
      </rPr>
      <t xml:space="preserve">
</t>
    </r>
  </si>
  <si>
    <t xml:space="preserve">Durante el seguimiento correspondiente al VI trimestre, se verificaron los informes y las evidencias suministradas por los subprocesos de la Subdirección Administrativa y Financiera en relación con la elaboración de los inventarios documentales para su transferencia, conforme a lo establecido en la tabla de retención documental.  
En la secretaria de la subdirección no fue posible hacer la verificación de las evidencias ya que las mismas no fueron cargadas como entregables durante el trimestre. Se reitera la importancia del cargue de la información para poder generar un avance en la actividad. Por lo anterior se ajusta el porcentaje de cumplimiento hasta tanto los responsables hagan los respectivos ajustes.
</t>
  </si>
  <si>
    <t>Para el VI trimestre, la Oficina de Control Interno a través del aplicativo del Sistema de Gestión de Calidad constató al igual que el Subproceso de Gestión Documental que no fueron cargadas evidencias durante este trimestre por parte de la secretaria de la subdirección con las que se pueda constatrar cumplimiento de esta actividad. Se realizó seguimiento en el SGI, sin aporte de evidencias.
El subproceso de Gestión para el desarrollo Humano no cargó evidencias de esta actividad durante este trimestre.</t>
  </si>
  <si>
    <t xml:space="preserve">Durante el seguimiento correspondiente al VI trimestre, se verificaron los informes y las evidencias suministradas por los subprocesos de la Subdirección Administrativa y Financiera en relación con la elaboración de los inventarios documentales para su transferencia, conforme a lo establecido en la tabla de retención documental.  
En la secretaria de la subdirección no fue posible hacer la verificación de las evidencias ya que las mismas no fueron cargadas como entregables durante el trimestre. Se reitera la importancia del cargue de la información para poder generar un avance en la actividad. Por lo anterior se ajusta el porcentaje de cumplimiento hasta tanto los responsables hagan los respectivos ajustes. 
Para el subproceso de Gestión para el Desarrollo Humano se conserva el porcentaje de cumplimiento para el trimestre en seguimiento hasta que sean reportadas las evidencias correspondientes posterior al proceso de capacitación de acuerdo a los nuevos responsables asignados.
</t>
  </si>
  <si>
    <t xml:space="preserve">Durante el seguimiento correspondiente al VI trimestre, se verificaron los informes y las evidencias suministradas por los subprocesos de la Subdirección Administrativa y Financiera en relación con la elaboración de los inventarios documentales para su transferencia, conforme a lo establecido en la tabla de retención documental.  
En la secretaria de la subdirección no fue posible hacer la verificación de las evidencias ya que las mismas no fueron cargadas como entregables durante el trimestre. Para el subproceso de Gestión para el Desarrollo Humano se conserva el porcentaje de cumplimiento para el trimestre en seguimiento hasta que sean reportadas las evidencias correspondientes posterior al proceso de capacitación de acuerdo a los nuevos responsables asignados.
Se reitera la importancia del cargue de la información para poder generar un avance en la actividad. Por lo anterior se ajusta el porcentaje de cumplimiento hasta tanto los responsables hagan los respectivos ajustes
</t>
  </si>
  <si>
    <t xml:space="preserve">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</si>
  <si>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t>
  </si>
  <si>
    <t xml:space="preserve">El Subproceso de Gestión Documental, para este seguimiento del VI trimestre indica:
"Al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</si>
  <si>
    <t xml:space="preserve">        Disposición Final de los 
                Documentos
Corpocaldas tiene un procediimiento de eliminación documental pendiente de ser establecido en formato o plantilla de la Corporación y el manual GA-GD- DA-007 que da pautas para realizar eliminaciones de series documentales establecidas en el TRD y TVD respectivamente</t>
  </si>
  <si>
    <t>ACCION 5</t>
  </si>
  <si>
    <t xml:space="preserve">Contar un procedimiento, instructivo o manual para la elimimación documental de  series y subseries documentales establecidas por la Tabla de Retención Documental y Tabla de Valoración Documental </t>
  </si>
  <si>
    <t xml:space="preserve">Elaborar el procedimiento de eliminación documental de series y subseries documentales establecidas en la TRD y TVD respectivamente. </t>
  </si>
  <si>
    <t xml:space="preserve">Procedimiento de eliminación documental de series y subseries documentales establecidas en la TRD y TVD </t>
  </si>
  <si>
    <t xml:space="preserve">La actividad se termino durante el V trimestre </t>
  </si>
  <si>
    <r>
      <rPr>
        <b/>
        <sz val="10"/>
        <rFont val="Arial"/>
        <family val="2"/>
      </rPr>
      <t xml:space="preserve">Evidencia 1. </t>
    </r>
    <r>
      <rPr>
        <sz val="10"/>
        <rFont val="Arial"/>
        <family val="2"/>
      </rPr>
      <t xml:space="preserve">Procedimiento de disposición final 
</t>
    </r>
  </si>
  <si>
    <t xml:space="preserve">La actividad se terminó durante el V trimestre </t>
  </si>
  <si>
    <t xml:space="preserve">Ajustar el GA-GD-DA-007 Manual de eliminación documental según lo establecido en el Acuerdo 046 de 2000.  </t>
  </si>
  <si>
    <t xml:space="preserve"> Manual de eliminación documental </t>
  </si>
  <si>
    <t xml:space="preserve">Durante el VI Trimestre, no se encontraron registros ni evidencias que reporten el avance en la elaboración del Manual de eliminación conforme a la establecido en el Acuerdo 046 de 2000 derogado mediante el Acuerdo 001 de 2024.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t>
  </si>
  <si>
    <t>Para el VI trimestre, la Oficina de Control Interno a través del aplicativo del Sistema de Gestión de Calidad constató al igual que el Subproceso de Gestión Documental que no hay registros ni evidencias que reporten el avance en la elaboración del Manual de eliminación documental conforme a lo establecido en el Acuerdo 046 de 2000 derogado mediante el Acuerdo 001 de 2024.</t>
  </si>
  <si>
    <t xml:space="preserve">Someter a aprobación del Comité Institucional de Gestión y Desempeño el procedimiento y manual de eliminación documental </t>
  </si>
  <si>
    <t xml:space="preserve">          Unidad de Correspondencia
Corpocaldas no evidenció el procedimiento documentado que le compete por Acuerdo 060 de 2001, (procedimiento de recepción, gestión, trámite y disposición final para las comunicaciones oficiales) que contribuya al desarrollo del programa de gestión documental y los programas de conservación, integrándose a los procesos que se llevarán en los archivos de gestión, centrales e históricos (según las normas que lo regula).</t>
  </si>
  <si>
    <t>ACCION 6</t>
  </si>
  <si>
    <t>Elaboración del Manual y el Procedimiento de recepción, gestión, trámite y disposición final para las comunicaciones oficiales en cumplimiento al Acuerdo 060 de 2001</t>
  </si>
  <si>
    <t>Elaborar el procedimiento de recepción, gestión, trámite y disposición final para las comunicaciones oficiales</t>
  </si>
  <si>
    <t>Procedimiento de recepción, gestión, trámite y disposición final para las comunicaciones oficiales</t>
  </si>
  <si>
    <t xml:space="preserve">La actividad se cumplió en su totalidad en el II trimestre
</t>
  </si>
  <si>
    <t>La actividad se cumplió en su totalidad en el II trimestre</t>
  </si>
  <si>
    <t>Someter a aprobación del Comité Institucional de Gestión y Desempeño el procedimiento de recepción, gestión, trámite y disposición final para las comunicaciones oficiales</t>
  </si>
  <si>
    <t>La actividad se cumplió en su totalidad en el III trimestre</t>
  </si>
  <si>
    <t xml:space="preserve">     Organización Historias Laborales
Se evidenció un inventario documental -FUID, el cual no está completamente diligenciado los campos de fechas extremas, número de folios, unidad de conservación; existen 47 historias cerradas que están para transferir al Archivo Central (corregir hoja de control). Algunas historias laborales se encuentran almacenadas en tapas bond con protector plástico, perforadas, con foliación incompleta. Algunas están conformadas con el primer documento que referencia a la copia de la cédula, pasaporte y/u otro documento que no es el que genera el vínculo laboral con la Entidad.</t>
  </si>
  <si>
    <t>ACCION 7</t>
  </si>
  <si>
    <t>Dar cumplimiento a lo establecido en la Circular Externa No. 004 de 2003, expedida por el Departamento Administrativo de la Función Pública y el Archivo General de la Nación,  para la organización de las Historias Laborales, así mismo, el parágrafo del artículo 12 del Acuerdo N° 002 de 2014</t>
  </si>
  <si>
    <t xml:space="preserve">Gestionar un espacio físico para la custodia de las historias laborales. </t>
  </si>
  <si>
    <t>Actas y/o solicitudes</t>
  </si>
  <si>
    <t>Según el reporte de los responsables de la custodia de los archivos de gestión para el VI trimestre, no se ha registrado ningún avance en relación con las observaciones realizadas sobre las adecuaciones necesarias para garantizar la correcta custodia de las historias laborales en el sitio asignado tras la remodelación del piso 14. Desde el subproceso de gestión documental, se hace un llamado a la Subdirección Administrativa y Financiera para que implemente las acciones pertinentes que permitan avanzar y cerrar esta actividad de manera satisfactoria.</t>
  </si>
  <si>
    <t>Para el VI trimestre, la Oficina de Control Interno a través del aplicativo del Sistema de Gestión de Calidad constató al igual que el Subproceso de Gestión Documental que no se ha tenido ningún avance en relación con las observaciones realizadas sobre las adecuaciones necesarias para garantizar la correcta custodia de las historias laborales en el sitio asignado tras la remodelación del piso 14, según lo indicado por la funcionaria responsable de la actividad.</t>
  </si>
  <si>
    <t xml:space="preserve">Elaborar el inventario documental de la totalidad de las historias laborales activas en el GA-GD-FR-02 Formato Unico de Inventario Documental </t>
  </si>
  <si>
    <t>Inventario documental de la totalidad de las historias laborales activas en el GA-GD-FR-02 Formato Unico de Inventario Documental</t>
  </si>
  <si>
    <t>Durante el VI trimestre, no se encontraron registros ni evidencias que permitieran hacer seguimiento al inventario documental de las historias laborales activas. En concordancia con los lineamientos impartidos en el memorando oficiales 2024-II-00028222, 2024-II-00037564 y 2024-EI-00016470. Se hace un llamado a los responsables a seguir las recomendaciones y directrices establecidas por la Oficina de Control Interno y la Subdirección Administrativa y Financiera en cuanto al registro de evidencias y la elaboración del informe de seguimiento. Asimismo, se les insta a avanzar en el cumplimiento de las acciones planificadas, lo que contribuirá al cumplimiento integral del plan de mejoramiento a nivel institucional.</t>
  </si>
  <si>
    <t>Para el VI trimestre, la Oficina de Control Interno a través del aplicativo del Sistema de Gestión de Calidad constató al igual que el Subproceso de Gestión Documental, que no hay registros ni evidencias que permitieran hacer seguimiento al inventario documental de las historias laborales activas.</t>
  </si>
  <si>
    <t xml:space="preserve">Elaborar la hoja de control para la totalidad de la historias laborales </t>
  </si>
  <si>
    <t xml:space="preserve">Hoja de Control de las historias laborales debidamente diligenciada </t>
  </si>
  <si>
    <t>Durante el VI trimestre, se realizó el seguimiento al subproceso de gestión para el talento humano en la elaboración de las hojas de control para la totalidad de las historias laborales, utilizando el formato establecido por la entidad</t>
  </si>
  <si>
    <t>Para el VI trimestre, la Oficina de Control Interno a través del aplicativo del Sistema de Gestión de Calidad constató al igual que el Subproceso de Gestión Documental  que en la elaboración de las hojas de control para la totalidad de las historias laborales se está utilizando el formato establecido.</t>
  </si>
  <si>
    <t>Realizar la transferencia documental de las 47 historias laborales inactivas con sus respectivos anexos (FUID, Acta de transferencia)</t>
  </si>
  <si>
    <t>La actividad se cumplió en su totalidad durante el III trimestre</t>
  </si>
  <si>
    <t xml:space="preserve">La actividad se cumplió en su totalidad durante el III trimestre </t>
  </si>
  <si>
    <t>SAYF5</t>
  </si>
  <si>
    <t xml:space="preserve">Hacer el cambio de las historias laborales en las carpetas establecidas para tal fin en el procedimiento de organización de archivos de gestión. </t>
  </si>
  <si>
    <t>Historias Laborales debidamente organizadas</t>
  </si>
  <si>
    <t xml:space="preserve">Durante el seguimiento realizado en el VI trimestre, se verificó que la actividad se encuentra en ejecución y las evidencias fueron revisadas de manera física, en el marco del seguimiento a la implementación de la TRD por parte del subproceso de gestión documental. Las evidencias presentadas cumplen con las normativas sobre la protección de datos sensibles de las historias laborales, conforme a lo establecido en la Circular 003 de 2003 y la Circular 012 de 2004 del Archivo General de la Nación. Se ajusta el porcentaje de cumplimiento al 30%. </t>
  </si>
  <si>
    <t xml:space="preserve">Para el VI trimestre, la Oficina de Control Interno a través del aplicativo del Sistema de Gestión de Calidad constató que la actividad se encuentra en ejecución y que el subproceso de gestión documental verificó las evidencias de manera física, en el marco del seguimiento a la implementación de la TRD indicando que: "Las evidencias presentadas cumplen con las normativas sobre la protección de datos sensibles de las historias laborales, conforme a lo establecido en la Circular 003 de 2003 y la Circular 012 de 2004 del Archivo General de la Nación".
</t>
  </si>
  <si>
    <t xml:space="preserve">
Sistema Integrado de Conservación 
Corpocaldas cuentan con el Sistema Integrado de Conservación documentado, aprobado por el Comité Institucional de Gestión y Desempeño mediante Acta de Reunión No. 06 de 28 de diciembre de 2022, adoptado mediante Resolución No. 2292 de 30 de diciembre de 2022 para las vigencias 2023 al 2026, pesé a ello requiere la implementación del mismo para el archivo central</t>
  </si>
  <si>
    <t>ACCION 8</t>
  </si>
  <si>
    <t xml:space="preserve">Implementar el Sistema Integrado de Conservación de manera prioritaria </t>
  </si>
  <si>
    <t>Definir un espacio propio para el funcionamiento y custodia de los documentos que se considere un Archivo Central y el centro de documentación</t>
  </si>
  <si>
    <t xml:space="preserve">La actividad se cumplió en su totalidad durante el V semestre
</t>
  </si>
  <si>
    <t>La actividad se cumplió en su totalidad durante el V semestre</t>
  </si>
  <si>
    <t>La actividad se cumplió en su totalidad durante el VI semestre</t>
  </si>
  <si>
    <t>Adoptar los sistemas de extinción de incendios en el archivo de gestión y central de acuerdo con la norma que garanticen  la conservación y preservación de la documentación de la entidad</t>
  </si>
  <si>
    <t>Sistemas de extinción de incendios adoptados</t>
  </si>
  <si>
    <t xml:space="preserve">Desde el subproceso de gestión documental se verifica la información suministrada por los responsables del proceso y se verifica el proceso de contratación TRC 2024 - 0287, mediante el cual se pretende dar cumplimiento a la primera fase de implementación del sistema integrado de conservación documental y la adopción de los sistemas de extinción de incendios de acuerdo con la normatividad vigente. Se conserva el porcentaje de avance, hasta tanto se puede evidenciar un avance real de la actividad. 
</t>
  </si>
  <si>
    <t>Dotar el archivo central de instrumentos de medición de temperatura y humedad relativa o estudios que se hayan realizado al respecto.</t>
  </si>
  <si>
    <t xml:space="preserve">Instrumentos de medición adoptados </t>
  </si>
  <si>
    <t xml:space="preserve">Desde el subproceso de gestión documental se verifica la información suministrada por los responsables del proceso y se verifica el proceso de contratación TRC 2024 - 0287, mediante el cual se pretende dar cumplimiento a la primera fase de implementación del sistema integrado de conservación documental y la adopción de los sistemas de extinción de incendios de acuerdo con la normatividad vigente. Se conserva el porcentaje de avance, hasta tanto se puede evidenciar un avance real de la actividad. </t>
  </si>
  <si>
    <t xml:space="preserve">Definir una zona de trabajo adecuada para la consulta de los expedientes en el depósito del archivo central y el centro de documentación </t>
  </si>
  <si>
    <t>Actas y/o solicitudes
Zona de trabajo</t>
  </si>
  <si>
    <r>
      <rPr>
        <sz val="10"/>
        <color rgb="FF000000"/>
        <rFont val="Arial"/>
        <family val="2"/>
      </rPr>
      <t>Al cierre de este seguimiento desde el subproceso de gestión documental se pudo verificar que, pese a que la entidad ya cuenta con un espacio físico para el archivo central y un área en el centro de documentación, no se ha dado inicio a adecuación del espacio para la consulta de de ambas áreas. Por lo anterior se considera pertinente conservar el porcentaje de cumplimiento hasta no tener evidencias sobre la intervención de dichos espacios</t>
    </r>
    <r>
      <rPr>
        <b/>
        <u/>
        <sz val="10"/>
        <color rgb="FFFF0000"/>
        <rFont val="Arial"/>
        <family val="2"/>
      </rPr>
      <t xml:space="preserve">
</t>
    </r>
  </si>
  <si>
    <t>Al cierre de este seguimiento desde el subproceso de gestión documental se pudo verificar que, pese a que la entidad ya cuenta con un espacio físico para el archivo central y un área en el centro de documentación, no se ha dado inicio a adecuación del espacio para la consulta de de ambas áreas. Por lo anterior se considera pertinente conservar el porcentaje de cumplimiento hasta no tener evidencias sobre la intervención de dichos espacios</t>
  </si>
  <si>
    <t>Para el VI trimestre, la Oficina de Control Interno a través del aplicativo del Sistema de Gestión de Calidad y de acuerdo al seguimiento realizado por el Subproceso de Gestión Documental constató que no se ha dado inicio a la adecuación del espacio para la consulta de los expedientes en el depósito del archivo central y en el centro de documentación  pese a que la entidad ya cuenta con un espacio físico para el archivo central y un área en el centro de documentación, por lo que el % de avence permanece igual.</t>
  </si>
  <si>
    <t>Elaborar el Plan de Emergencia o Contingencia en archivos para el archivo central y someterlo a aprobación del Comité Institucional de Gestión y Desempeño, y posterior publicación.</t>
  </si>
  <si>
    <t>Plan de emergencias
Acta de aprobación del plan</t>
  </si>
  <si>
    <t>Durante el VI trimestre, desde el subproceso de gestión documental, se pudo constatar que una vez asumida la custodia del Archivo Central, desde el área responsable se  gestionaron las reuniones y visitas con la subdirección de infraestructura, el subdirector administrativo y financiero y el subproceso de SST para evaluación y diagnóstico que requiere el plan de emergencias del archivo central. Sin embargo al cierre de este seguimiento por múltiples factores no fue posible este espacio. Por lo anterior se conserva el porcentaje de cumplimiento y se deja como evidencia la gestión hecha desde el subproceso de gestión documental.</t>
  </si>
  <si>
    <t>Para el VI trimestre, la Oficina de Control Interno a través del aplicativo del Sistema de Gestión de Calidad y al validar el seguimiento realizado por el responsable de la actividad y por el Subproceso de Gestión Documental constata una evidencia de citación para reunión con  la subdirección de infraestructura, a la que también fueron citados la subdirección administrativa y financiera y el subproceso de SST  para evaluación y diagnóstico que requiere el plan de emergencias del archivo central, reunión que según la responsable de la actividad no se ha podido realizar, por lo que no se observa avance en esta actividad y se mantiene el % de avance.</t>
  </si>
  <si>
    <t>SAYF6</t>
  </si>
  <si>
    <t>Elaborar, adoptar y publicar en el SGI los formatos de seguimiento o planillas de control que darán cuenta de implementación del SIC, conforme a los planes y programas formulados</t>
  </si>
  <si>
    <t>Formatos y plantillas</t>
  </si>
  <si>
    <t xml:space="preserve">Desde el subproceso de gestión documental se pudo constatar que al cierre de este seguimiento desde las áreas responsables continua a la espera del proceso de contratación que permita dar cumplimiento a la primera fase de implementación del sistema integrado de conservación documental y la dotación de los instrumentos de medición de temperatura y humedad relativa para con ello poder implementar los respectivos formatos o planillas de control. Como evidencia desde el subproceso se ha hecho seguimiento al TRC-2024-0287. Por lo anterior se conserva el porcentaje de cumplimiento.
</t>
  </si>
  <si>
    <t>Desde el subproceso de gestión documental se pudo constatar que al cierre de este seguimiento desde las áreas responsables continua a la espera del proceso de contratación que permita dar cumplimiento a la primera fase de implementación del sistema integrado de conservación documental y la dotación de los instrumentos de medición de temperatura y humedad relativa para con ello poder implementar los respectivos formatos o planillas de control. Como evidencia desde el subproceso se ha hecho seguimiento al TRC-2024-0287. Por lo anterior se conserva el porcentaje de cumplimiento.</t>
  </si>
  <si>
    <t xml:space="preserve">Para el VI trimestre, la Oficina de Control Interno a través del aplicativo del Sistema de Gestión de Calidad constató como evidencia el TRC 2024 - 028 mediante el cual se pretende dar cumplimiento a la  implementación del sistema integrado de conservación documental y la dotación de los instrumentos de medición de temperatura y humedad relativa para con ello poder implementar los respectivos formatos o planillas de control. Por lo anterior se conserva el porcentaje de cumplimiento.
</t>
  </si>
  <si>
    <t>SAYF7</t>
  </si>
  <si>
    <t>Defiinir y demarcar las respectivas zonas de evacuación del depósito de archivo central, así como el lineamiento general sobre las personas autorizadas para el ingreso al mismo.</t>
  </si>
  <si>
    <t>Zonas de evacuación demarcadas</t>
  </si>
  <si>
    <t xml:space="preserve">Desde el subproceso de gestión documental se pudo constatar que al cierre de este seguimiento desde las áreas responsables continua a la espera del proceso de contratación que permita dar cumplimiento a la primera fase de implementación del sistema integrado de conservación documenta.  Como evidencia desde el subproceso se ha hecho seguimiento al TRC-2024-0287. Por lo anterior se conserva el porcentaje de cumplimiento.
</t>
  </si>
  <si>
    <t xml:space="preserve">Desde el subproceso de gestión documental se pudo constatar que al cierre de este seguimiento desde las áreas responsables continua a la espera del proceso de contratación que permita dar cumplimiento a la primera fase de implementación del sistema integrado de conservación documenta.  Como evidencia desde el subproceso se ha hecho seguimiento al TRC-2024-0287. Por lo anterior se conserva el porcentaje de cumplimiento.
</t>
  </si>
  <si>
    <t xml:space="preserve">       Tablas de Valoración Documental 
La entidad presuntamente incumple con los requisitos normativos para la organización de fondos acumulados (correcta elaboración, aprobación, convalidación y registro del instrumento archivístico Tabla de valoración documental – TVD, al no contar con dicho instrumento por estructura orgánico funcional (períodos en línea de tiempo) desde que se creó administrativamente hasta la expedición del acto administrativo que la modificó y partió para la aprobación de la primera Tabla de Retención Documental -TRD</t>
  </si>
  <si>
    <t>ACCION 9</t>
  </si>
  <si>
    <t>Elaborar las TVD para ser implementadas una vez sean convalidadas por el AGN dando cumplimiento a los Artículos 11, 13, 14, 17, 18, 19, 20, 22 del Acuerdo 04 de 2019.</t>
  </si>
  <si>
    <t xml:space="preserve">Elaborar propuesta de TVD </t>
  </si>
  <si>
    <t>Tablas de Valoración Documental</t>
  </si>
  <si>
    <r>
      <rPr>
        <sz val="10"/>
        <color rgb="FF000000"/>
        <rFont val="Arial"/>
        <family val="2"/>
      </rPr>
      <t xml:space="preserve">Durante el VI Trimestre, no se encontraron registros ni evidencias que permitieran evidenciar un avance en la elaboración de la propuesta de TVD.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2024-II-00028222, 2024-II-00037564 y 2024-EI-00016470.
</t>
    </r>
    <r>
      <rPr>
        <b/>
        <sz val="10"/>
        <color rgb="FFFF0000"/>
        <rFont val="Arial"/>
        <family val="2"/>
      </rPr>
      <t xml:space="preserve">
</t>
    </r>
  </si>
  <si>
    <t>Durante el VI Trimestre, no se encontraron registros ni evidencias que permitieran evidenciar un avance en la elaboración de la propuesta de TVD. Por lo anterior, se mantiene el porcentaje de cumplimiento y se exhorta a los responsables a seguir las recomendaciones y lineamientos establecidos por la Oficina de Control Interno, la Subdirección Administrativa y Financiera y ente de control en cuanto al registro de evidencias e informes de seguimiento. Asimismo, se recuerda la importancia de cumplir con los lineamientos definidos en las comunicaciones oficiales: 2024-II-00028222, 2024-II-00037564 y 2024-EI-00016470.</t>
  </si>
  <si>
    <t>Para el VI trimestre, la Oficina de Control Interno a través del aplicativo del Sistema de Gestión de Calidad constató que no hay registros ni evidencias que permitieran evidenciar un avance en la elaboración de la propuesta de TVD</t>
  </si>
  <si>
    <t xml:space="preserve">Revisar y aprobar la propuesta de TVD por parte del Comité Institucional de Gestión y Desempeño </t>
  </si>
  <si>
    <t>Durante el seguimiento del V Trimestre se pudo constatar que la actividad se inicia el 2025-12-01 por lo que para este período no aplica seguimiento y evidencias</t>
  </si>
  <si>
    <t>No aplica para este trimestre</t>
  </si>
  <si>
    <t>Esta actividad no aplica para este trimestre</t>
  </si>
  <si>
    <t>Enviar TVD para convalidar ante el ente rector</t>
  </si>
  <si>
    <t>Comunicación oficial de envío</t>
  </si>
  <si>
    <t>Durante el seguimiento del V Trimestre se pudo constatar que la actividad se inicia el 2026-01-15 por lo que para este período no aplica seguimiento y evidencias</t>
  </si>
  <si>
    <t xml:space="preserve">       Tablas de Retención Documental
CORPOCALDAS deberá presentar a la Subdirección de Inspección, Vigilancia y Control copia del certificado de convalidación y registro de las TRD que actualmente están en proceso de convalidación ante el AGN, e informar la publicación</t>
  </si>
  <si>
    <t>ACCION 10</t>
  </si>
  <si>
    <t>Cumplir con las obligaciones establecidas en los Artículos 14, 15, 23, 24, 25 del Acuerdo 004 de 2019.</t>
  </si>
  <si>
    <t>Ajustar las TRD con las modificaciones que el AGN indique hasta lograr la convalidación</t>
  </si>
  <si>
    <t>TRD ajustadas</t>
  </si>
  <si>
    <t>Se dio cumplimiento durante el III Trimestre</t>
  </si>
  <si>
    <t>Se dio cumplimiento a esta actividad durante el III Trimestre</t>
  </si>
  <si>
    <t xml:space="preserve">Solicitar la Inscripción en el RUSD de las TRD al ente rector </t>
  </si>
  <si>
    <t>Certificado de Inscripción RUSD</t>
  </si>
  <si>
    <t>Publicar en la página web de la entidad las TRD actualizadas y sus respectivos anexos (CC, certificado de convalidación, certificado RUSD)</t>
  </si>
  <si>
    <t>Publicación pagina web</t>
  </si>
  <si>
    <t>Enviar a la Subdirección de Inspección y Vigilancia del AGN los respectivos soportes de convalidación, inscripción y publicación de las TRD</t>
  </si>
  <si>
    <t>Comprobante de envío soportes de convalidación</t>
  </si>
  <si>
    <t>AVANCE DEL PLAN DE CUMPLIMIENTO (ACCIONES)</t>
  </si>
  <si>
    <t>Acción 1</t>
  </si>
  <si>
    <t>Acción 2</t>
  </si>
  <si>
    <t>Acción 3</t>
  </si>
  <si>
    <t>Acción 4</t>
  </si>
  <si>
    <t>Acción 5</t>
  </si>
  <si>
    <t>Acción 6</t>
  </si>
  <si>
    <t xml:space="preserve">Accion 7 </t>
  </si>
  <si>
    <t>Acción 8</t>
  </si>
  <si>
    <t>Acción 9</t>
  </si>
  <si>
    <t>Acción 10</t>
  </si>
  <si>
    <t>CUMPLIMIENTO DEL PLAN DE MEJORAMIENTO</t>
  </si>
  <si>
    <t>sobre 100%</t>
  </si>
  <si>
    <r>
      <t xml:space="preserve">
</t>
    </r>
    <r>
      <rPr>
        <b/>
        <sz val="10"/>
        <color rgb="FF000000"/>
        <rFont val="Arial"/>
        <family val="2"/>
      </rPr>
      <t>Evidencia 1</t>
    </r>
    <r>
      <rPr>
        <sz val="10"/>
        <color rgb="FF000000"/>
        <rFont val="Arial"/>
        <family val="2"/>
      </rPr>
      <t xml:space="preserve">. Secretaria ejecutiva no presenta evidencias
</t>
    </r>
    <r>
      <rPr>
        <b/>
        <sz val="10"/>
        <color rgb="FF000000"/>
        <rFont val="Arial"/>
        <family val="2"/>
      </rPr>
      <t xml:space="preserve">Evidencia 2. </t>
    </r>
    <r>
      <rPr>
        <sz val="10"/>
        <color rgb="FF000000"/>
        <rFont val="Arial"/>
        <family val="2"/>
      </rPr>
      <t xml:space="preserve">Laboratorio Ambiental - Hoja de Control Registro de Captación de Muestras. 
</t>
    </r>
    <r>
      <rPr>
        <b/>
        <sz val="10"/>
        <color rgb="FF000000"/>
        <rFont val="Arial"/>
        <family val="2"/>
      </rPr>
      <t>Evidencia 3</t>
    </r>
    <r>
      <rPr>
        <sz val="10"/>
        <color rgb="FF000000"/>
        <rFont val="Arial"/>
        <family val="2"/>
      </rPr>
      <t xml:space="preserve">. Concesión de aguas 500-02-2022-0001- 500-24-2023-0075 -  500-01-2024-0065 -  500-01-2024-0068 -  500-16-2024-0002 
</t>
    </r>
    <r>
      <rPr>
        <b/>
        <sz val="10"/>
        <color rgb="FF000000"/>
        <rFont val="Arial"/>
        <family val="2"/>
      </rPr>
      <t>Evidencia 4</t>
    </r>
    <r>
      <rPr>
        <sz val="10"/>
        <color rgb="FF000000"/>
        <rFont val="Arial"/>
        <family val="2"/>
      </rPr>
      <t xml:space="preserve">. Licencias Ambientales - La evidencia no corresponde a lo soliciatdo. 
</t>
    </r>
    <r>
      <rPr>
        <b/>
        <sz val="10"/>
        <color rgb="FF000000"/>
        <rFont val="Arial"/>
        <family val="2"/>
      </rPr>
      <t>Evidencia 5.</t>
    </r>
    <r>
      <rPr>
        <sz val="10"/>
        <color rgb="FF000000"/>
        <rFont val="Arial"/>
        <family val="2"/>
      </rPr>
      <t xml:space="preserve"> Permiso Ambiental de vertimientos  500-05-2024-0059 -  500-05-2024-0088</t>
    </r>
  </si>
  <si>
    <r>
      <rPr>
        <b/>
        <sz val="10"/>
        <color rgb="FF000000"/>
        <rFont val="Arial"/>
        <family val="2"/>
      </rPr>
      <t xml:space="preserve">Evidencia 1. </t>
    </r>
    <r>
      <rPr>
        <sz val="10"/>
        <color rgb="FF000000"/>
        <rFont val="Arial"/>
        <family val="2"/>
      </rPr>
      <t xml:space="preserve">Secretaria ejecutiva - Actas de grupo primario
</t>
    </r>
    <r>
      <rPr>
        <b/>
        <sz val="10"/>
        <color rgb="FF000000"/>
        <rFont val="Arial"/>
        <family val="2"/>
      </rPr>
      <t xml:space="preserve">Evidencia 2. </t>
    </r>
    <r>
      <rPr>
        <sz val="10"/>
        <color rgb="FF000000"/>
        <rFont val="Arial"/>
        <family val="2"/>
      </rPr>
      <t xml:space="preserve">Permisos de Concesiones 500-02-2022-0002 - 500-02-2024-0001- 500-01-2024-0066-500-16-2024-0001- 500-24-2023-0076
</t>
    </r>
    <r>
      <rPr>
        <b/>
        <sz val="10"/>
        <color rgb="FF000000"/>
        <rFont val="Arial"/>
        <family val="2"/>
      </rPr>
      <t xml:space="preserve">Evidencia 3. </t>
    </r>
    <r>
      <rPr>
        <sz val="10"/>
        <color rgb="FF000000"/>
        <rFont val="Arial"/>
        <family val="2"/>
      </rPr>
      <t xml:space="preserve">Laboratorio Ambiental - Historiales de Equipos de Laboratorio
</t>
    </r>
    <r>
      <rPr>
        <b/>
        <sz val="10"/>
        <color rgb="FF000000"/>
        <rFont val="Arial"/>
        <family val="2"/>
      </rPr>
      <t xml:space="preserve">Evidencias 4. </t>
    </r>
    <r>
      <rPr>
        <sz val="10"/>
        <color rgb="FF000000"/>
        <rFont val="Arial"/>
        <family val="2"/>
      </rPr>
      <t xml:space="preserve">Licencias Ambientales -  PGRIS ANSERMA - Planes de Contingencia - 500-21-2024-0005 - 500-19-2024-0002-500-07-2024-0004 
</t>
    </r>
    <r>
      <rPr>
        <b/>
        <sz val="10"/>
        <color rgb="FF000000"/>
        <rFont val="Arial"/>
        <family val="2"/>
      </rPr>
      <t>Evidencia 5.</t>
    </r>
    <r>
      <rPr>
        <sz val="10"/>
        <color rgb="FF000000"/>
        <rFont val="Arial"/>
        <family val="2"/>
      </rPr>
      <t xml:space="preserve"> Permiso de vertimientos - Derechos de Petición
</t>
    </r>
    <r>
      <rPr>
        <sz val="10"/>
        <color rgb="FFFF0000"/>
        <rFont val="Arial"/>
        <family val="2"/>
      </rPr>
      <t xml:space="preserve">
</t>
    </r>
    <r>
      <rPr>
        <sz val="10"/>
        <color rgb="FF000000"/>
        <rFont val="Arial"/>
        <family val="2"/>
      </rPr>
      <t xml:space="preserve">
</t>
    </r>
  </si>
  <si>
    <r>
      <rPr>
        <sz val="10"/>
        <color rgb="FF000000"/>
        <rFont val="Arial"/>
        <family val="2"/>
      </rPr>
      <t xml:space="preserve">Para el VI trimestre, la Oficina de Control Interno a través del aplicativo del Sistema de Gestión de Calidad constató al igual que el Subproceso de Gestión Documental lo siguiente:
1. Las evidencias de la secretaria de la subdirección presentan inconsistencias relacionadas con el diligenciamiento de la hoja de control y el contenido de la misma, la foliación y no fue posible verificar los rótulos de las carpetas pues no se anexaron. Por lo anterior el porcentaje de avance se ajusta al 50% de lo planificado. 
</t>
    </r>
    <r>
      <rPr>
        <b/>
        <sz val="10"/>
        <color rgb="FFFF0000"/>
        <rFont val="Arial"/>
        <family val="2"/>
      </rPr>
      <t xml:space="preserve">
</t>
    </r>
    <r>
      <rPr>
        <sz val="10"/>
        <color rgb="FF000000"/>
        <rFont val="Arial"/>
        <family val="2"/>
      </rPr>
      <t>2. Para Licencias Ambientales se identifican inconsistencias en las  evidencias presentadas en el diligenciamiento de los rótulos de las carpetas y en la foliación. Adicionalmente, la muestra cargada no es representativa  y  se recuerda que deben ser de diferentes vigencias, no sólo de la  vigencia 2024. Por lo anterior se  ajusta el porcentaje de avance a un 50% de lo planificado.</t>
    </r>
    <r>
      <rPr>
        <b/>
        <sz val="10"/>
        <color rgb="FFFF0000"/>
        <rFont val="Arial"/>
        <family val="2"/>
      </rPr>
      <t xml:space="preserve"> 
</t>
    </r>
    <r>
      <rPr>
        <sz val="10"/>
        <color rgb="FF000000"/>
        <rFont val="Arial"/>
        <family val="2"/>
      </rPr>
      <t xml:space="preserve">3. Para el subproceso de concesión de aguas  las evidencias cumplen con los lineamientos establecidos.
4. Para el laboratorio Ambiental las evidencias presentadas cumplen con lo solicitado, sin embargo, no se presentaron como mínimo cinco expedientes como evidencia por lo que el porcentaje de avance se ajusta a un 50% de lo planeado. 
</t>
    </r>
    <r>
      <rPr>
        <b/>
        <sz val="10"/>
        <color rgb="FFFF0000"/>
        <rFont val="Arial"/>
        <family val="2"/>
      </rPr>
      <t xml:space="preserve">
</t>
    </r>
    <r>
      <rPr>
        <sz val="10"/>
        <color rgb="FF000000"/>
        <rFont val="Arial"/>
        <family val="2"/>
      </rPr>
      <t xml:space="preserve">5. Para el subproceso de Vertimientos se verifica que la evidencia cumple con los lineamientos establecidos, sin embargo  la muestra cargada no es representativa por lo que se cuenta con suficiente material provatorio como insumo del cumplimiento de las respectivas acciones.. Por lo anterior, se  ajusta el porcentaje de avance a un 25% respecto de lo planificado. 
</t>
    </r>
  </si>
  <si>
    <r>
      <rPr>
        <b/>
        <sz val="10"/>
        <color rgb="FF000000"/>
        <rFont val="Arial"/>
        <family val="2"/>
      </rPr>
      <t xml:space="preserve">
Evidencia 1. </t>
    </r>
    <r>
      <rPr>
        <sz val="10"/>
        <color rgb="FF000000"/>
        <rFont val="Arial"/>
        <family val="2"/>
      </rPr>
      <t xml:space="preserve">Referencia Cruzada Laboratorio Ambiental
</t>
    </r>
    <r>
      <rPr>
        <b/>
        <sz val="10"/>
        <color rgb="FF000000"/>
        <rFont val="Arial"/>
        <family val="2"/>
      </rPr>
      <t xml:space="preserve">Evidencia 2. </t>
    </r>
    <r>
      <rPr>
        <sz val="10"/>
        <color rgb="FF000000"/>
        <rFont val="Arial"/>
        <family val="2"/>
      </rPr>
      <t xml:space="preserve">Referencia cruzada - Permiso de concesiones 500-24-2023-0037 -500-24-2021-0147- 500-01-2024-0075- 500-01-2024-0054
</t>
    </r>
    <r>
      <rPr>
        <b/>
        <sz val="10"/>
        <color rgb="FF000000"/>
        <rFont val="Arial"/>
        <family val="2"/>
      </rPr>
      <t xml:space="preserve">Evidencia 3. </t>
    </r>
    <r>
      <rPr>
        <sz val="10"/>
        <color rgb="FF000000"/>
        <rFont val="Arial"/>
        <family val="2"/>
      </rPr>
      <t xml:space="preserve">Referencia cruzada Permiso de Vertimientos: 500-05-2024-0021 - 500-05-2024-0024 
</t>
    </r>
    <r>
      <rPr>
        <b/>
        <sz val="10"/>
        <color rgb="FF000000"/>
        <rFont val="Arial"/>
        <family val="2"/>
      </rPr>
      <t>Evidencia 4</t>
    </r>
    <r>
      <rPr>
        <sz val="10"/>
        <color rgb="FF000000"/>
        <rFont val="Arial"/>
        <family val="2"/>
      </rPr>
      <t>. Referencia Cruzada Licencias Ambiental 500-22-149</t>
    </r>
  </si>
  <si>
    <r>
      <rPr>
        <sz val="10"/>
        <color rgb="FF000000"/>
        <rFont val="Arial"/>
        <family val="2"/>
      </rPr>
      <t xml:space="preserve">Para el VI trimestre, la Oficina de Control Interno a través del aplicativo del Sistema de Gestión de Calidad constató al igual que el Subproceso de Gestión Documental cargue de evidencias del formato de referencia cruzada por parte del subproceso de Concesión de Aguas y del Laboratorio Ambiental, las cuales cumplen con lo solicitado. 
Para los subprocesos de Licencias Ambientales y Vertimientos se pudo verificar que las evidencias  cumplen parcialmente con los solicitado ya que los formatos no tienen diligenciados la totalidad de los campos, adicionalmente deben generarse como mínimo cinco referencias cruzadas de diferentes trámites y vigencias de producción documental, por lo que se ajusta el % de avance en un 50% respecto a  lo planificado. 
</t>
    </r>
    <r>
      <rPr>
        <b/>
        <sz val="10"/>
        <color rgb="FFFF0000"/>
        <rFont val="Arial"/>
        <family val="2"/>
      </rPr>
      <t xml:space="preserve">
</t>
    </r>
  </si>
  <si>
    <r>
      <rPr>
        <sz val="10"/>
        <color rgb="FF000000"/>
        <rFont val="Arial"/>
        <family val="2"/>
      </rPr>
      <t>De acuerdo al seguimiento realizado por el Subproceso de Gestión Documental para el VI Trimestre y a la validación realizada por la OCI en el SGI respecto a la  organización de los archivos de gestión de los diferentes subprocesos de la Subdireccción de Planificación Ambiental del Territorio de  acuerdo con los lineamientos establecidos, se encuentra lo siguiente:
1. Para el subproceso de Direccionamiento Ambiental se verifica cargue de evidencias. De acuerdo a lo indicado por el Subproceso de Gestión Documental,  las evidencias en su contenido cumplen parcialmente con el proceso de organización de acuerdo con los lineamientos establecidos por la Corporación y la normatividad vigente, presentando inconsistencias en el diligenciamiento de las hojas de control, rótulos de carpetas, referencias cruzadas, y foliación; además se recuerda que según los lineamientos impartidos en el memorando 2024-II-00028222 "Las evidencias cargadas deben ser diferentes en cada acción, ya que se asume que el área cuenta con suficiente material probatorio para evidenciar el cumplimiento". Por lo anterior el % de avance se ajusta en un 50% respecto a lo planeado.</t>
    </r>
    <r>
      <rPr>
        <b/>
        <sz val="10"/>
        <color rgb="FFFF0000"/>
        <rFont val="Arial"/>
        <family val="2"/>
      </rPr>
      <t xml:space="preserve"> 
</t>
    </r>
    <r>
      <rPr>
        <sz val="10"/>
        <color rgb="FF000000"/>
        <rFont val="Arial"/>
        <family val="2"/>
      </rPr>
      <t xml:space="preserve">2. Para el subproceso de Educación Ambiental no fue posible verificar las evidencias mencionadas en el seguimiento ni identificar el enlace que redireccionará a la información presentada en la imagen con el contenido de la respectiva evidencia, por lo que se conserva el porcentaje de cumplimiento del trimestre anterior. 
</t>
    </r>
    <r>
      <rPr>
        <b/>
        <sz val="10"/>
        <color rgb="FFFF0000"/>
        <rFont val="Arial"/>
        <family val="2"/>
      </rPr>
      <t xml:space="preserve">
</t>
    </r>
    <r>
      <rPr>
        <sz val="10"/>
        <color rgb="FF000000"/>
        <rFont val="Arial"/>
        <family val="2"/>
      </rPr>
      <t xml:space="preserve">3. Para el subproceso de Direccionamiento Estratégico se observa cargue de evidencias, sin embargo, de acuerdo a lo indicado por el Subproceso de Gestión Documental los expedientes digitales no se encuentran organizados de acuerdo con la estructura de la TRD, adicional pese a que los enlaces llevan a las carpetas indicadas, estas se encuentran vacías, por lo que se conserva el porcentaje de cumplimiento del trimestre anterior. 
</t>
    </r>
    <r>
      <rPr>
        <b/>
        <sz val="10"/>
        <color rgb="FFFF0000"/>
        <rFont val="Arial"/>
        <family val="2"/>
      </rPr>
      <t xml:space="preserve">
</t>
    </r>
    <r>
      <rPr>
        <sz val="10"/>
        <color rgb="FF000000"/>
        <rFont val="Arial"/>
        <family val="2"/>
      </rPr>
      <t>4. Para el subproceso de Mejora Continua no se evidenció ningún avance en esta actividad por parte de los responsables de la organización de los archivos de gestión de esta área por lo que se mantiene el porcentaje de cumplimiento registrado previamente.</t>
    </r>
  </si>
  <si>
    <r>
      <t xml:space="preserve">Para el VI trimestre, la Oficina de Control Interno a través del aplicativo del Sistema de Gestión de Calidad constató al igual que el Subproceso de Gestión Documental cargue aleatorio de evidencias donde se corrobora la Hoja de Control en los expedientes de los  subprocesos de Gestión de Cobro, Gestión Documental, Gestión para el Desarrollo Humano y Gestión Financiera, las cuales cumplen con los requisitos solicitados.
No se evidenció avance en esta actividad por parte de los responsables de la implementación en el subproceso de Bienes y suministros
En la secretaria de la subdirección pese a que las evidencias presentadas cumplen con lo solicitado, estas no fueron cargadas siguiendo la estructura establecida. Por tal motivo, el porcentaje de avance se ajusta a un 50% de cumplimiento respecto de lo planeado. 
</t>
    </r>
    <r>
      <rPr>
        <b/>
        <sz val="10"/>
        <color rgb="FFFF0000"/>
        <rFont val="Arial"/>
        <family val="2"/>
      </rPr>
      <t xml:space="preserve">
</t>
    </r>
    <r>
      <rPr>
        <sz val="10"/>
        <color rgb="FF000000"/>
        <rFont val="Arial"/>
        <family val="2"/>
      </rPr>
      <t xml:space="preserve">El Subproceso Atención al Ciudadano subió las evidencias al SGI por fuera del tiempo estipulado, por lo que no se tienen en cuenta para este trimestre, conservando el % de avance del trimestre anterior. 
</t>
    </r>
    <r>
      <rPr>
        <b/>
        <sz val="10"/>
        <color rgb="FFFF0000"/>
        <rFont val="Arial"/>
        <family val="2"/>
      </rPr>
      <t xml:space="preserve">
</t>
    </r>
    <r>
      <rPr>
        <sz val="10"/>
        <color rgb="FF000000"/>
        <rFont val="Arial"/>
        <family val="2"/>
      </rPr>
      <t xml:space="preserve">Para la oficina de Tics, la hoja de control no se evidenció firmada y el consecutivo de fecha de historial de equipos del 2019 y 2021 presenta inconsistencias, por lo que el % de avance se baja a un 50% respecto de lo planeado.
</t>
    </r>
    <r>
      <rPr>
        <b/>
        <sz val="10"/>
        <color rgb="FFFF0000"/>
        <rFont val="Arial"/>
        <family val="2"/>
      </rPr>
      <t xml:space="preserve">
</t>
    </r>
    <r>
      <rPr>
        <sz val="10"/>
        <color rgb="FF000000"/>
        <rFont val="Arial"/>
        <family val="2"/>
      </rPr>
      <t xml:space="preserve">Para el subproceos de SST se identificaron errores en la digitación del consecutivo de foliación en algunas hojas de control por lo que se recomienda para el próximo seguimiento hacer los respectivos ajustes.
</t>
    </r>
    <r>
      <rPr>
        <b/>
        <sz val="10"/>
        <color rgb="FFFF0000"/>
        <rFont val="Arial"/>
        <family val="2"/>
      </rPr>
      <t xml:space="preserve">
</t>
    </r>
    <r>
      <rPr>
        <sz val="10"/>
        <color rgb="FF000000"/>
        <rFont val="Arial"/>
        <family val="2"/>
      </rPr>
      <t xml:space="preserve">
</t>
    </r>
  </si>
  <si>
    <r>
      <rPr>
        <sz val="10"/>
        <color rgb="FF000000"/>
        <rFont val="Arial"/>
        <family val="2"/>
      </rPr>
      <t xml:space="preserve">
Durante el seguimiento al VI Trimestre en la organización de los archivos de gestión de la Subdirección Administrativa y Financiera de acuerdo con los lineamientos establecidos en las comunicaciones oficiales 2024-II-00028222, 2024-II-00037564 y 2024-EI-00016470 se pudo verificar: 
1.  En la Secretaria Ejecutiva se verifica que las evidencias en su contenido cuentan con el proceso de organización de acuerdo con los lineamientos establecidos por la Corporación y la normatividad vigente, sin embargo se recuerda que las evidencias debe ser cargadas bajo la estructura establecida para garantizar el control de las mismas. 
2. En el subproceso de  gestión de cobro, subproceso financiero, subproceso de atención al ciudadano, oficina Tics se verifica que las evidencias en su contenido cuenta el proceso de organización de acuerdo con los lineamientos establecidos por la Corporación y la normatividad vigente. 
3. En el subproceso de Gestión Documental y Bienes y suministros no se encontraron evidencias ni seguimientos durante este trimestre. 
4. En el subproceso de Gestión Humana se asignaron responsables de la organización de los archivos mediante comunicación interna en fechas muy cercanas al cierre de este seguimiento. Por lo anterior se acepta la justificación del área, se conserva el porcentaje de avance y se espera para el próximo trimestre poder verificar el cumplimiento y avance de las actividades.
5. Para el subproceso de Seguridad y salud en el trabajo no fue posible verificar la organización del expediente ya que solo estaba la hoja de control y rótulo de carpeta, recordar que en este seguimiento se deben presentar mas de una subserie documental como evidencia. 
Se exhorta a los responsables a seguir las recomendaciones y lineamientos establecidos por la Oficina de Control Interno, la Subdirección Administrativa y Financiera y ente de control en cuanto al registro de evidencias e informes de seguimiento.
</t>
    </r>
    <r>
      <rPr>
        <b/>
        <sz val="10"/>
        <color rgb="FFFF0000"/>
        <rFont val="Arial"/>
        <family val="2"/>
      </rPr>
      <t xml:space="preserve">
</t>
    </r>
    <r>
      <rPr>
        <sz val="10"/>
        <color rgb="FF000000"/>
        <rFont val="Arial"/>
        <family val="2"/>
      </rPr>
      <t xml:space="preserve">
 </t>
    </r>
  </si>
  <si>
    <r>
      <t xml:space="preserve">Para el VI trimestre, la Oficina de Control Interno a través del aplicativo del Sistema de Gestión de Calidad constató al igual que el Subproceso de Gestión Documental cargue aleatorio de evidencias donde se corrobora  la organización de los archivos de gestión de acuerdo al GA-GD-DA-006 "Instructivo de organización de archivos de gestión" para la Secretaría de la subdirección y los subprocesos de  Gestión de Cobro, Atención al Ciudadano y Oficina Tics.
Para el subproceso de Seguridad y salud en el trabajo no fue posible verificar la organización del expediente ya que solo estaban anexos como evidencia la hoja de control y el rótulo de carpeta, recordar que en este seguimiento se deben presentar mas de una subserie documental como evidencia. 
No se evidenció avance en esta actividad por parte de los responsables de la implementación en el subproceso de Gestión Documental y Bienes y suministros.
En el subproceso de Gestión para el Desarrollo Humano se asignaron responsables de la organización de los archivos mediante comunicación interna en fechas muy cercanas al cierre de este seguimiento. Por lo anterior, se  conserva el porcentaje de avance y se espera para el próximo trimestre poder verificar el avance de las actividades.
En el proceso de Gestión  financiera, el subproceso de Análisis Financiero no cargó evidencias, por lo que el % de avance se baja respecto a lo planeado.
</t>
    </r>
    <r>
      <rPr>
        <b/>
        <sz val="10"/>
        <color rgb="FFFF0000"/>
        <rFont val="Arial"/>
        <family val="2"/>
      </rPr>
      <t xml:space="preserve">
</t>
    </r>
  </si>
  <si>
    <r>
      <rPr>
        <b/>
        <sz val="10"/>
        <color rgb="FF000000"/>
        <rFont val="Arial"/>
        <family val="2"/>
      </rPr>
      <t>Evidencia 1.</t>
    </r>
    <r>
      <rPr>
        <sz val="10"/>
        <color rgb="FF000000"/>
        <rFont val="Arial"/>
        <family val="2"/>
      </rPr>
      <t xml:space="preserve"> Formato Único de Inventario Documental Licencias Ambientales
</t>
    </r>
    <r>
      <rPr>
        <b/>
        <sz val="10"/>
        <color rgb="FF000000"/>
        <rFont val="Arial"/>
        <family val="2"/>
      </rPr>
      <t>Evidencia 2</t>
    </r>
    <r>
      <rPr>
        <sz val="10"/>
        <color rgb="FF000000"/>
        <rFont val="Arial"/>
        <family val="2"/>
      </rPr>
      <t xml:space="preserve">. Formato Único de Inventario Documental Laboratorio Ambiental
</t>
    </r>
    <r>
      <rPr>
        <b/>
        <sz val="10"/>
        <color rgb="FF000000"/>
        <rFont val="Arial"/>
        <family val="2"/>
      </rPr>
      <t>Evidencia 3</t>
    </r>
    <r>
      <rPr>
        <sz val="10"/>
        <color rgb="FF000000"/>
        <rFont val="Arial"/>
        <family val="2"/>
      </rPr>
      <t xml:space="preserve">. Formato Único de Inventario Documental  Concesión de Aguas 
</t>
    </r>
    <r>
      <rPr>
        <b/>
        <sz val="10"/>
        <color rgb="FF000000"/>
        <rFont val="Arial"/>
        <family val="2"/>
      </rPr>
      <t>Evidencia 4.</t>
    </r>
    <r>
      <rPr>
        <sz val="10"/>
        <color rgb="FF000000"/>
        <rFont val="Arial"/>
        <family val="2"/>
      </rPr>
      <t xml:space="preserve"> Formato Único de Inventario Permiso de Vertimientos
Evidencia 5.  La secretaria no aportó evidencias
</t>
    </r>
    <r>
      <rPr>
        <b/>
        <sz val="10"/>
        <color rgb="FFFF0000"/>
        <rFont val="Arial"/>
        <family val="2"/>
      </rPr>
      <t xml:space="preserve">
</t>
    </r>
    <r>
      <rPr>
        <sz val="10"/>
        <color rgb="FF000000"/>
        <rFont val="Arial"/>
        <family val="2"/>
      </rPr>
      <t xml:space="preserve">
</t>
    </r>
  </si>
  <si>
    <r>
      <t xml:space="preserve">
De acuerdo a los avances indicados por el Subproceso de Gestión Documental,  en el seguimiento del VI trimestre:
1. La secretaria de la Secretaria General dió cierre a las actividades del plan en el III seguimiento.
2. Para el subproceso de contratación se verificó que la actividad requiere dos evidencias. Sin embargo, la información registrada es la siguiente: el acta de transferencia documental cumple con lo establecido, pero no se suministró el inventario documental. Por tal motivo, se ajusta el porcentaje de cumplimiento, al 80% hasta tanto se hagan los respectivos ajustes, se carguen las evidencias correspondientes y se de cumplimiento con la totalidad de lo establecido en el Plan de mejoramiento a la transferencia documental.
3. Para el subproceso Sancionatorio se observa cargue de evidencias por fuera de las fechas de cierre esteblecidas para este trimestre, por lo que no se tienen en cuenta en el % de avance. Adicionalmente, según lo indicado por el Subproceso de Gestión Documental para el VI trimestres: "se llevó a cabo el seguimiento de la transferencia documental identificando que para la fecha del cierre de esta fue solicitado un plazo para la entrega de la mis</t>
    </r>
    <r>
      <rPr>
        <sz val="10"/>
        <color rgb="FF404040"/>
        <rFont val="Arial"/>
        <family val="2"/>
      </rPr>
      <t>ma</t>
    </r>
    <r>
      <rPr>
        <sz val="10"/>
        <color rgb="FF000000"/>
        <rFont val="Arial"/>
        <family val="2"/>
      </rPr>
      <t xml:space="preserve"> por correo electrónico. P</t>
    </r>
    <r>
      <rPr>
        <sz val="10"/>
        <color rgb="FF404040"/>
        <rFont val="Arial"/>
        <family val="2"/>
      </rPr>
      <t>o</t>
    </r>
    <r>
      <rPr>
        <sz val="10"/>
        <color rgb="FF000000"/>
        <rFont val="Arial"/>
        <family val="2"/>
      </rPr>
      <t xml:space="preserve">r lo anterior se conserva el porcentaje de cumplimiento actual hasta tanto no se verifique el cumplimiento de la misma el siguiente seguimiento". </t>
    </r>
  </si>
  <si>
    <r>
      <t xml:space="preserve">El Subproceso de Gestión Documental, para este seguimiento del VI trimestre indica:
"Al cierre de este seguimiento la subdirección de Biodiversidad y ecosistemas ha cumplido con el cronograma establecido para el Plan de Mejoramiento a la Transferencia para la vigencia 2023. Pese a ello el Archivo Central no ha recibido las transferencias documentales debido a que los expedientes objeto de transferencia no cuenta con el documento de cierre que evidencie la terminación del respectivo trámite. Se continua a la espera de una mesa de trabajo conjunta con el subdirector y los responsables del archivos de gestión para mediante acta de reunión dejar claro los lineamientos de cierre de cada trámite ambiental y dar por cerrado el plan de mejoramiento de la subdirección.
Por lo anterior se conserva el porcentaje de avance"
</t>
    </r>
    <r>
      <rPr>
        <b/>
        <sz val="10"/>
        <color rgb="FFFF0000"/>
        <rFont val="Arial"/>
        <family val="2"/>
      </rPr>
      <t xml:space="preserve">
</t>
    </r>
    <r>
      <rPr>
        <sz val="10"/>
        <color rgb="FF000000"/>
        <rFont val="Arial"/>
        <family val="2"/>
      </rPr>
      <t xml:space="preserve">
</t>
    </r>
  </si>
  <si>
    <r>
      <rPr>
        <sz val="10"/>
        <color rgb="FF000000"/>
        <rFont val="Arial"/>
        <family val="2"/>
      </rPr>
      <t xml:space="preserve">Para el VI trimestre, la Oficina de Control Interno a través del aplicativo del Sistema de Gestión de Calidad constató como evidencia el TRC 2024 - 028 mediante el cual se pretende dar cumplimiento a esta actividad. Se conserva el porcentaje de avance, hasta tanto se pueda evidenciar un avance real de la actividad.
</t>
    </r>
    <r>
      <rPr>
        <sz val="10"/>
        <color rgb="FFFF0000"/>
        <rFont val="Arial"/>
        <family val="2"/>
      </rPr>
      <t xml:space="preserve">
</t>
    </r>
  </si>
  <si>
    <r>
      <rPr>
        <sz val="10"/>
        <color rgb="FF000000"/>
        <rFont val="Arial"/>
        <family val="2"/>
      </rPr>
      <t xml:space="preserve">Para el VI trimestre, la Oficina de Control Interno a través del aplicativo del Sistema de Gestión de Calidad constató como evidencia el TRC 2024 - 028 a través del cual se pretende defiinir y demarcar las respectivas zonas de evacuación del depósito de archivo central, así como el lineamiento general sobre las personas autorizadas para el ingreso al mismo. Por lo anterior se conserva el porcentaje de cumplimiento.
</t>
    </r>
    <r>
      <rPr>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</si>
</sst>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0"/>
      <name val="Arial"/>
      <family val="2"/>
    </font>
    <font>
      <sz val="10"/>
      <color theme="1"/>
      <name val="Arial"/>
      <family val="2"/>
    </font>
    <font>
      <sz val="10"/>
      <color rgb="FF000000"/>
      <name val="Arial"/>
      <family val="2"/>
    </font>
    <font>
      <b/>
      <sz val="10"/>
      <name val="Arial"/>
      <family val="2"/>
    </font>
    <font>
      <b/>
      <sz val="10"/>
      <color rgb="FFFF0000"/>
      <name val="Arial"/>
      <family val="2"/>
    </font>
    <font>
      <b/>
      <sz val="10"/>
      <color rgb="FF000000"/>
      <name val="Arial"/>
      <family val="2"/>
    </font>
    <font>
      <b/>
      <sz val="10"/>
      <color theme="1"/>
      <name val="Arial"/>
      <family val="2"/>
    </font>
    <font>
      <sz val="10"/>
      <color rgb="FFFF0000"/>
      <name val="Arial"/>
      <family val="2"/>
    </font>
    <font>
      <i/>
      <sz val="10"/>
      <color theme="1"/>
      <name val="Arial"/>
      <family val="2"/>
    </font>
    <font>
      <sz val="10"/>
      <color indexed="8"/>
      <name val="Arial"/>
      <family val="2"/>
    </font>
    <font>
      <b/>
      <u/>
      <sz val="10"/>
      <color rgb="FFFF0000"/>
      <name val="Arial"/>
      <family val="2"/>
    </font>
    <font>
      <sz val="9"/>
      <color indexed="81"/>
      <name val="Tahoma"/>
      <family val="2"/>
    </font>
    <font>
      <b/>
      <sz val="9"/>
      <color indexed="81"/>
      <name val="Tahoma"/>
      <family val="2"/>
    </font>
    <font>
      <sz val="10"/>
      <color theme="1"/>
      <name val="Aptos Narrow"/>
      <family val="2"/>
      <scheme val="minor"/>
    </font>
    <font>
      <b/>
      <sz val="10"/>
      <color indexed="30"/>
      <name val="Arial"/>
      <family val="2"/>
    </font>
    <font>
      <b/>
      <sz val="10"/>
      <color indexed="8"/>
      <name val="Arial"/>
      <family val="2"/>
    </font>
    <font>
      <sz val="10"/>
      <color rgb="FF404040"/>
      <name val="Arial"/>
      <family val="2"/>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99"/>
        <bgColor indexed="64"/>
      </patternFill>
    </fill>
    <fill>
      <patternFill patternType="solid">
        <fgColor theme="7"/>
        <bgColor indexed="64"/>
      </patternFill>
    </fill>
    <fill>
      <patternFill patternType="solid">
        <fgColor rgb="FF00FFCC"/>
        <bgColor indexed="64"/>
      </patternFill>
    </fill>
    <fill>
      <patternFill patternType="solid">
        <fgColor rgb="FFFFFFFF"/>
        <bgColor rgb="FF000000"/>
      </patternFill>
    </fill>
    <fill>
      <patternFill patternType="solid">
        <fgColor rgb="FFFF7C80"/>
        <bgColor indexed="64"/>
      </patternFill>
    </fill>
    <fill>
      <patternFill patternType="solid">
        <fgColor theme="0"/>
        <bgColor theme="0"/>
      </patternFill>
    </fill>
  </fills>
  <borders count="52">
    <border>
      <left/>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rgb="FF000000"/>
      </left>
      <right style="thin">
        <color indexed="64"/>
      </right>
      <top style="thin">
        <color rgb="FF000000"/>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rgb="FF000000"/>
      </left>
      <right style="thin">
        <color indexed="64"/>
      </right>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rgb="FF000000"/>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rgb="FF000000"/>
      </left>
      <right style="medium">
        <color rgb="FF000000"/>
      </right>
      <top/>
      <bottom style="thin">
        <color indexed="64"/>
      </bottom>
      <diagonal/>
    </border>
    <border>
      <left/>
      <right/>
      <top/>
      <bottom style="thin">
        <color rgb="FF000000"/>
      </bottom>
      <diagonal/>
    </border>
  </borders>
  <cellStyleXfs count="2">
    <xf numFmtId="0" fontId="0" fillId="0" borderId="0"/>
    <xf numFmtId="9" fontId="1" fillId="0" borderId="0" applyFont="0" applyFill="0" applyBorder="0" applyAlignment="0" applyProtection="0"/>
  </cellStyleXfs>
  <cellXfs count="222">
    <xf numFmtId="0" fontId="0" fillId="0" borderId="0" xfId="0"/>
    <xf numFmtId="0" fontId="2" fillId="2" borderId="1" xfId="0" applyFont="1" applyFill="1" applyBorder="1" applyAlignment="1">
      <alignment horizontal="justify" vertical="center" wrapText="1"/>
    </xf>
    <xf numFmtId="0" fontId="2" fillId="5" borderId="19" xfId="0" applyFont="1" applyFill="1" applyBorder="1" applyAlignment="1">
      <alignment horizontal="center" vertical="center" wrapText="1"/>
    </xf>
    <xf numFmtId="0" fontId="2" fillId="0" borderId="19" xfId="0" applyFont="1" applyBorder="1" applyAlignment="1">
      <alignment horizontal="justify" vertical="center" wrapText="1"/>
    </xf>
    <xf numFmtId="14" fontId="3" fillId="0" borderId="5" xfId="0" applyNumberFormat="1" applyFont="1" applyBorder="1" applyAlignment="1">
      <alignment horizontal="center" vertical="center"/>
    </xf>
    <xf numFmtId="1" fontId="2" fillId="2" borderId="19" xfId="0" applyNumberFormat="1" applyFont="1" applyFill="1" applyBorder="1" applyAlignment="1">
      <alignment horizontal="center" vertical="center" wrapText="1"/>
    </xf>
    <xf numFmtId="10" fontId="4" fillId="6" borderId="19" xfId="1" applyNumberFormat="1" applyFont="1" applyFill="1" applyBorder="1" applyAlignment="1">
      <alignment horizontal="center" vertical="center" wrapText="1"/>
    </xf>
    <xf numFmtId="0" fontId="2" fillId="2" borderId="31" xfId="0" applyFont="1" applyFill="1" applyBorder="1" applyAlignment="1" applyProtection="1">
      <alignment horizontal="justify" vertical="center" wrapText="1"/>
      <protection locked="0"/>
    </xf>
    <xf numFmtId="0" fontId="4" fillId="2" borderId="1" xfId="0" applyFont="1" applyFill="1" applyBorder="1" applyAlignment="1">
      <alignment horizontal="justify" vertical="center" wrapText="1"/>
    </xf>
    <xf numFmtId="0" fontId="3" fillId="0" borderId="5" xfId="0" applyFont="1" applyBorder="1" applyAlignment="1">
      <alignment horizontal="center" vertical="center" wrapText="1"/>
    </xf>
    <xf numFmtId="0" fontId="3" fillId="2" borderId="33" xfId="0" applyFont="1" applyFill="1" applyBorder="1" applyAlignment="1">
      <alignment horizontal="justify" vertical="top" wrapText="1"/>
    </xf>
    <xf numFmtId="0" fontId="3" fillId="0" borderId="19" xfId="0" applyFont="1" applyBorder="1" applyAlignment="1">
      <alignment horizontal="justify" vertical="top" wrapText="1"/>
    </xf>
    <xf numFmtId="0" fontId="3" fillId="0" borderId="1" xfId="0" applyFont="1" applyBorder="1" applyAlignment="1">
      <alignment horizontal="justify" vertical="top" wrapText="1"/>
    </xf>
    <xf numFmtId="10" fontId="4" fillId="6" borderId="5" xfId="1" applyNumberFormat="1" applyFont="1" applyFill="1" applyBorder="1" applyAlignment="1">
      <alignment horizontal="center" vertical="center" wrapText="1"/>
    </xf>
    <xf numFmtId="9" fontId="2" fillId="2" borderId="2" xfId="0" applyNumberFormat="1" applyFont="1" applyFill="1" applyBorder="1" applyAlignment="1">
      <alignment horizontal="justify" vertical="center" wrapText="1"/>
    </xf>
    <xf numFmtId="0" fontId="3" fillId="2" borderId="33" xfId="0" applyFont="1" applyFill="1" applyBorder="1" applyAlignment="1">
      <alignment horizontal="center" vertical="top" wrapText="1"/>
    </xf>
    <xf numFmtId="0" fontId="3" fillId="0" borderId="5" xfId="0" applyFont="1" applyBorder="1" applyAlignment="1">
      <alignment horizontal="justify" vertical="top" wrapText="1"/>
    </xf>
    <xf numFmtId="0" fontId="3" fillId="0" borderId="37" xfId="0" applyFont="1" applyBorder="1" applyAlignment="1">
      <alignment horizontal="justify" vertical="top" wrapText="1"/>
    </xf>
    <xf numFmtId="14" fontId="3" fillId="2" borderId="5" xfId="0" applyNumberFormat="1" applyFont="1" applyFill="1" applyBorder="1" applyAlignment="1">
      <alignment horizontal="center" vertical="center"/>
    </xf>
    <xf numFmtId="0" fontId="2" fillId="0" borderId="19" xfId="0" applyFont="1" applyBorder="1" applyAlignment="1">
      <alignment horizontal="justify" vertical="top" wrapText="1"/>
    </xf>
    <xf numFmtId="10" fontId="2" fillId="6" borderId="5" xfId="1" applyNumberFormat="1" applyFont="1" applyFill="1" applyBorder="1" applyAlignment="1">
      <alignment horizontal="center" vertical="center" wrapText="1"/>
    </xf>
    <xf numFmtId="0" fontId="2" fillId="2" borderId="19" xfId="0" applyFont="1" applyFill="1" applyBorder="1" applyAlignment="1" applyProtection="1">
      <alignment horizontal="justify" vertical="center" wrapText="1"/>
      <protection locked="0"/>
    </xf>
    <xf numFmtId="0" fontId="3" fillId="2" borderId="5" xfId="0" applyFont="1" applyFill="1" applyBorder="1" applyAlignment="1">
      <alignment horizontal="center" vertical="center" wrapText="1"/>
    </xf>
    <xf numFmtId="0" fontId="3" fillId="0" borderId="33" xfId="0" applyFont="1" applyBorder="1" applyAlignment="1">
      <alignment horizontal="justify" vertical="top" wrapText="1"/>
    </xf>
    <xf numFmtId="0" fontId="4" fillId="0" borderId="33" xfId="0" applyFont="1" applyBorder="1" applyAlignment="1">
      <alignment horizontal="justify" vertical="top" wrapText="1"/>
    </xf>
    <xf numFmtId="0" fontId="2" fillId="2" borderId="19" xfId="0" applyFont="1" applyFill="1" applyBorder="1" applyAlignment="1" applyProtection="1">
      <alignment horizontal="justify" wrapText="1"/>
      <protection locked="0"/>
    </xf>
    <xf numFmtId="0" fontId="2" fillId="7" borderId="19"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4" fillId="2" borderId="0" xfId="0" applyFont="1" applyFill="1" applyAlignment="1">
      <alignment horizontal="justify" vertical="center" wrapText="1"/>
    </xf>
    <xf numFmtId="0" fontId="4" fillId="0" borderId="1" xfId="0" applyFont="1" applyBorder="1" applyAlignment="1">
      <alignment horizontal="justify" vertical="center" wrapText="1"/>
    </xf>
    <xf numFmtId="0" fontId="2" fillId="9" borderId="1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3" xfId="0" applyFont="1" applyFill="1" applyBorder="1" applyAlignment="1">
      <alignment horizontal="justify" vertical="center" wrapText="1"/>
    </xf>
    <xf numFmtId="14" fontId="3" fillId="0" borderId="3" xfId="0" applyNumberFormat="1" applyFont="1" applyBorder="1" applyAlignment="1">
      <alignment horizontal="center" vertical="center"/>
    </xf>
    <xf numFmtId="0" fontId="2" fillId="10" borderId="1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2" fillId="2" borderId="1" xfId="0" applyFont="1" applyFill="1" applyBorder="1" applyAlignment="1">
      <alignment horizontal="justify" vertical="top" wrapText="1"/>
    </xf>
    <xf numFmtId="14" fontId="4" fillId="12" borderId="5" xfId="0" applyNumberFormat="1" applyFont="1" applyFill="1" applyBorder="1" applyAlignment="1">
      <alignment horizontal="center" vertical="center"/>
    </xf>
    <xf numFmtId="0" fontId="2" fillId="2" borderId="5" xfId="0" applyFont="1" applyFill="1" applyBorder="1" applyAlignment="1">
      <alignment horizontal="justify" vertical="center" wrapText="1"/>
    </xf>
    <xf numFmtId="0" fontId="2" fillId="13" borderId="19"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left" vertical="top" wrapText="1"/>
    </xf>
    <xf numFmtId="0" fontId="10" fillId="0" borderId="3" xfId="0" applyFont="1" applyBorder="1" applyAlignment="1">
      <alignment horizontal="center" vertical="center" wrapText="1"/>
    </xf>
    <xf numFmtId="10" fontId="2" fillId="6" borderId="19" xfId="1" applyNumberFormat="1" applyFont="1" applyFill="1" applyBorder="1" applyAlignment="1">
      <alignment horizontal="center" vertical="center" wrapText="1"/>
    </xf>
    <xf numFmtId="0" fontId="11" fillId="0" borderId="5" xfId="0" applyFont="1" applyBorder="1" applyAlignment="1">
      <alignment horizontal="justify" vertical="top" wrapText="1"/>
    </xf>
    <xf numFmtId="9" fontId="2" fillId="2" borderId="5" xfId="0" applyNumberFormat="1"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2" xfId="0" applyFont="1" applyFill="1" applyBorder="1" applyAlignment="1">
      <alignment horizontal="center" vertical="center" wrapText="1"/>
    </xf>
    <xf numFmtId="0" fontId="4" fillId="0" borderId="33" xfId="0" applyFont="1" applyBorder="1" applyAlignment="1">
      <alignment horizontal="justify"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0" fontId="2" fillId="2" borderId="5" xfId="0" applyFont="1" applyFill="1" applyBorder="1" applyAlignment="1" applyProtection="1">
      <alignment horizontal="justify" vertical="center" wrapText="1"/>
      <protection locked="0"/>
    </xf>
    <xf numFmtId="0" fontId="2" fillId="0" borderId="3" xfId="0" applyFont="1" applyBorder="1" applyAlignment="1">
      <alignment horizontal="center" vertical="center" wrapText="1"/>
    </xf>
    <xf numFmtId="14" fontId="3" fillId="0" borderId="19" xfId="0" applyNumberFormat="1" applyFont="1" applyBorder="1" applyAlignment="1">
      <alignment horizontal="center" vertical="center"/>
    </xf>
    <xf numFmtId="0" fontId="3" fillId="2" borderId="4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0" fontId="4" fillId="2" borderId="33" xfId="0" applyFont="1" applyFill="1" applyBorder="1" applyAlignment="1">
      <alignment horizontal="justify" vertical="top" wrapText="1"/>
    </xf>
    <xf numFmtId="0" fontId="3" fillId="2" borderId="1" xfId="0" applyFont="1" applyFill="1" applyBorder="1" applyAlignment="1">
      <alignment horizontal="justify" vertical="center" wrapText="1"/>
    </xf>
    <xf numFmtId="0" fontId="3" fillId="2" borderId="9"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justify" vertical="top" wrapText="1"/>
    </xf>
    <xf numFmtId="0" fontId="3" fillId="2" borderId="5" xfId="0" applyFont="1" applyFill="1" applyBorder="1" applyAlignment="1">
      <alignment horizontal="justify"/>
    </xf>
    <xf numFmtId="0" fontId="2" fillId="0" borderId="5" xfId="0" applyFont="1" applyBorder="1" applyAlignment="1">
      <alignment vertical="center" wrapText="1"/>
    </xf>
    <xf numFmtId="0" fontId="4" fillId="0" borderId="45" xfId="0" applyFont="1" applyBorder="1" applyAlignment="1">
      <alignment vertical="center" wrapText="1"/>
    </xf>
    <xf numFmtId="0" fontId="3" fillId="2" borderId="0" xfId="0" applyFont="1" applyFill="1" applyAlignment="1">
      <alignment horizontal="justify"/>
    </xf>
    <xf numFmtId="0" fontId="2" fillId="0" borderId="4" xfId="0" applyFont="1" applyBorder="1" applyAlignment="1">
      <alignment horizontal="center" vertical="center" wrapText="1"/>
    </xf>
    <xf numFmtId="0" fontId="3" fillId="2" borderId="9" xfId="0" applyFont="1" applyFill="1" applyBorder="1" applyAlignment="1">
      <alignment horizontal="justify" vertical="center"/>
    </xf>
    <xf numFmtId="0" fontId="4" fillId="0" borderId="46" xfId="0" applyFont="1" applyBorder="1" applyAlignment="1">
      <alignment horizontal="justify" vertical="top" wrapText="1"/>
    </xf>
    <xf numFmtId="0" fontId="3" fillId="2" borderId="5" xfId="0" applyFont="1" applyFill="1" applyBorder="1" applyAlignment="1">
      <alignment horizontal="justify" vertical="center"/>
    </xf>
    <xf numFmtId="0" fontId="3" fillId="2" borderId="47" xfId="0" applyFont="1" applyFill="1" applyBorder="1" applyAlignment="1">
      <alignment horizontal="center" vertical="center" wrapText="1"/>
    </xf>
    <xf numFmtId="0" fontId="2" fillId="2" borderId="4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11" fillId="0" borderId="5" xfId="0" applyFont="1" applyBorder="1" applyAlignment="1">
      <alignment horizontal="justify" vertical="center" wrapText="1"/>
    </xf>
    <xf numFmtId="0" fontId="3" fillId="2" borderId="5" xfId="0" applyFont="1" applyFill="1" applyBorder="1" applyAlignment="1">
      <alignment horizontal="justify" vertical="center" wrapText="1"/>
    </xf>
    <xf numFmtId="0" fontId="3" fillId="0" borderId="5" xfId="0" applyFont="1" applyBorder="1" applyAlignment="1">
      <alignment horizontal="justify" vertical="center" wrapText="1"/>
    </xf>
    <xf numFmtId="0" fontId="4" fillId="2" borderId="19" xfId="0" applyFont="1" applyFill="1" applyBorder="1" applyAlignment="1">
      <alignment horizontal="justify" vertical="center" wrapText="1"/>
    </xf>
    <xf numFmtId="14" fontId="3" fillId="14" borderId="42" xfId="0" applyNumberFormat="1" applyFont="1" applyFill="1" applyBorder="1" applyAlignment="1">
      <alignment horizontal="center" vertical="center"/>
    </xf>
    <xf numFmtId="9" fontId="2" fillId="2" borderId="5" xfId="0" applyNumberFormat="1" applyFont="1" applyFill="1" applyBorder="1" applyAlignment="1">
      <alignment horizontal="center" vertical="center" wrapText="1"/>
    </xf>
    <xf numFmtId="0" fontId="3" fillId="2" borderId="48" xfId="0" applyFont="1" applyFill="1" applyBorder="1" applyAlignment="1">
      <alignment horizontal="justify" vertical="center" wrapText="1"/>
    </xf>
    <xf numFmtId="0" fontId="3" fillId="2" borderId="50" xfId="0" applyFont="1" applyFill="1" applyBorder="1" applyAlignment="1">
      <alignment horizontal="justify" vertical="center" wrapText="1"/>
    </xf>
    <xf numFmtId="14" fontId="4" fillId="12" borderId="3" xfId="0" applyNumberFormat="1" applyFont="1" applyFill="1" applyBorder="1" applyAlignment="1">
      <alignment horizontal="center" vertical="center"/>
    </xf>
    <xf numFmtId="0" fontId="2" fillId="2" borderId="31" xfId="0" applyFont="1" applyFill="1" applyBorder="1" applyAlignment="1">
      <alignment horizontal="justify" vertical="center" wrapText="1"/>
    </xf>
    <xf numFmtId="0" fontId="2" fillId="0" borderId="31" xfId="0" applyFont="1" applyBorder="1" applyAlignment="1">
      <alignment horizontal="justify" vertical="center" wrapText="1"/>
    </xf>
    <xf numFmtId="9" fontId="2" fillId="2" borderId="19" xfId="0" applyNumberFormat="1" applyFont="1" applyFill="1" applyBorder="1" applyAlignment="1">
      <alignment horizontal="justify" vertical="center" wrapText="1"/>
    </xf>
    <xf numFmtId="0" fontId="3" fillId="2" borderId="31" xfId="0" applyFont="1" applyFill="1" applyBorder="1" applyAlignment="1">
      <alignment horizontal="center" vertical="center" wrapText="1"/>
    </xf>
    <xf numFmtId="0" fontId="2" fillId="2" borderId="42" xfId="0" applyFont="1" applyFill="1" applyBorder="1" applyAlignment="1">
      <alignment horizontal="justify" vertical="center" wrapText="1"/>
    </xf>
    <xf numFmtId="14" fontId="4" fillId="0" borderId="3" xfId="0" applyNumberFormat="1" applyFont="1" applyBorder="1" applyAlignment="1">
      <alignment horizontal="center" vertical="center"/>
    </xf>
    <xf numFmtId="0" fontId="2" fillId="2" borderId="19" xfId="0" applyFont="1" applyFill="1" applyBorder="1" applyAlignment="1" applyProtection="1">
      <alignment horizontal="center" vertical="center" wrapText="1"/>
      <protection locked="0"/>
    </xf>
    <xf numFmtId="0" fontId="2" fillId="2" borderId="31" xfId="0" applyFont="1" applyFill="1" applyBorder="1" applyAlignment="1">
      <alignment horizontal="justify" wrapText="1"/>
    </xf>
    <xf numFmtId="0" fontId="3" fillId="2" borderId="5" xfId="0" applyFont="1" applyFill="1" applyBorder="1" applyAlignment="1">
      <alignment horizontal="left" vertical="center" wrapText="1"/>
    </xf>
    <xf numFmtId="14" fontId="4" fillId="2" borderId="5" xfId="0" applyNumberFormat="1" applyFont="1" applyFill="1" applyBorder="1" applyAlignment="1">
      <alignment horizontal="center" vertical="center"/>
    </xf>
    <xf numFmtId="0" fontId="5" fillId="0" borderId="0" xfId="0" applyFont="1" applyAlignment="1">
      <alignment horizontal="right" vertical="center" wrapText="1"/>
    </xf>
    <xf numFmtId="0" fontId="2" fillId="0" borderId="0" xfId="0" applyFont="1" applyAlignment="1">
      <alignment horizontal="justify"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11" fillId="0" borderId="0" xfId="0" applyFont="1" applyAlignment="1">
      <alignment horizontal="justify" vertical="center" wrapText="1"/>
    </xf>
    <xf numFmtId="0" fontId="3" fillId="0" borderId="0" xfId="0" applyFont="1" applyAlignment="1">
      <alignment horizontal="right" vertical="center" wrapText="1"/>
    </xf>
    <xf numFmtId="10" fontId="2" fillId="0" borderId="0" xfId="0" applyNumberFormat="1" applyFont="1" applyAlignment="1">
      <alignment horizontal="justify" vertical="center"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10" fontId="3" fillId="2" borderId="0" xfId="0" applyNumberFormat="1" applyFont="1" applyFill="1" applyAlignment="1">
      <alignment horizontal="center" vertical="center" wrapText="1"/>
    </xf>
    <xf numFmtId="0" fontId="3" fillId="2" borderId="0" xfId="0" applyFont="1" applyFill="1" applyAlignment="1">
      <alignment horizontal="justify" vertical="center" wrapText="1"/>
    </xf>
    <xf numFmtId="10" fontId="5" fillId="0" borderId="0" xfId="0" applyNumberFormat="1" applyFont="1" applyAlignment="1">
      <alignment horizontal="center" vertical="center" wrapText="1"/>
    </xf>
    <xf numFmtId="9" fontId="3" fillId="0" borderId="0" xfId="0" applyNumberFormat="1" applyFont="1" applyAlignment="1">
      <alignment horizontal="justify" vertical="center" wrapText="1"/>
    </xf>
    <xf numFmtId="10" fontId="3" fillId="0" borderId="0" xfId="0" applyNumberFormat="1" applyFont="1" applyAlignment="1">
      <alignment horizontal="center" vertical="center" wrapText="1"/>
    </xf>
    <xf numFmtId="9" fontId="2" fillId="0" borderId="0" xfId="0" applyNumberFormat="1" applyFont="1" applyAlignment="1">
      <alignment horizontal="justify" vertical="center" wrapText="1"/>
    </xf>
    <xf numFmtId="0" fontId="3" fillId="0" borderId="18" xfId="0" applyFont="1" applyBorder="1" applyAlignment="1">
      <alignment horizontal="justify" vertical="top" wrapText="1"/>
    </xf>
    <xf numFmtId="0" fontId="3" fillId="0" borderId="22" xfId="0" applyFont="1" applyBorder="1" applyAlignment="1">
      <alignment horizontal="justify" vertical="top" wrapText="1"/>
    </xf>
    <xf numFmtId="0" fontId="6" fillId="0" borderId="1" xfId="0" applyFont="1" applyBorder="1" applyAlignment="1">
      <alignment horizontal="justify" vertical="center" wrapText="1"/>
    </xf>
    <xf numFmtId="0" fontId="6" fillId="0" borderId="1" xfId="0" applyFont="1" applyBorder="1" applyAlignment="1">
      <alignment horizontal="justify" vertical="top" wrapText="1"/>
    </xf>
    <xf numFmtId="0" fontId="6" fillId="0" borderId="18" xfId="0" applyFont="1" applyBorder="1" applyAlignment="1">
      <alignment horizontal="justify" vertical="top" wrapText="1"/>
    </xf>
    <xf numFmtId="0" fontId="6" fillId="0" borderId="22" xfId="0" applyFont="1" applyBorder="1" applyAlignment="1">
      <alignment horizontal="justify" vertical="top" wrapText="1"/>
    </xf>
    <xf numFmtId="0" fontId="8" fillId="0" borderId="18" xfId="0" applyFont="1" applyBorder="1" applyAlignment="1">
      <alignment horizontal="justify" vertical="top" wrapText="1"/>
    </xf>
    <xf numFmtId="0" fontId="6" fillId="0" borderId="5" xfId="0" applyFont="1" applyBorder="1" applyAlignment="1">
      <alignment horizontal="justify" vertical="center" wrapText="1"/>
    </xf>
    <xf numFmtId="0" fontId="3" fillId="0" borderId="0" xfId="0" applyFont="1"/>
    <xf numFmtId="0" fontId="15" fillId="0" borderId="0" xfId="0" applyFont="1"/>
    <xf numFmtId="0" fontId="3" fillId="0" borderId="0" xfId="0" applyFont="1" applyAlignment="1">
      <alignment horizontal="center" vertical="center"/>
    </xf>
    <xf numFmtId="10" fontId="3" fillId="0" borderId="0" xfId="0" applyNumberFormat="1" applyFont="1" applyAlignment="1">
      <alignment horizontal="center"/>
    </xf>
    <xf numFmtId="0" fontId="3" fillId="0" borderId="0" xfId="0" applyFont="1" applyAlignment="1">
      <alignment horizontal="justify"/>
    </xf>
    <xf numFmtId="0" fontId="3" fillId="0" borderId="0" xfId="0" applyFont="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10" fontId="5" fillId="0" borderId="5" xfId="0" applyNumberFormat="1" applyFont="1" applyBorder="1" applyAlignment="1">
      <alignment horizontal="left"/>
    </xf>
    <xf numFmtId="0" fontId="5" fillId="0" borderId="4" xfId="0" applyFont="1" applyBorder="1" applyAlignment="1">
      <alignment horizontal="center" vertical="center"/>
    </xf>
    <xf numFmtId="0" fontId="5" fillId="2" borderId="4" xfId="0" applyFont="1" applyFill="1" applyBorder="1" applyAlignment="1">
      <alignment horizontal="justify" vertical="center"/>
    </xf>
    <xf numFmtId="0" fontId="5" fillId="0" borderId="5" xfId="0" applyFont="1" applyBorder="1" applyAlignment="1">
      <alignment horizontal="left"/>
    </xf>
    <xf numFmtId="14" fontId="16" fillId="0" borderId="2" xfId="0" applyNumberFormat="1" applyFont="1" applyBorder="1" applyAlignment="1">
      <alignment horizontal="left" vertical="center"/>
    </xf>
    <xf numFmtId="0" fontId="16" fillId="0" borderId="4" xfId="0" applyFont="1" applyBorder="1" applyAlignment="1">
      <alignment horizontal="left" vertical="center"/>
    </xf>
    <xf numFmtId="0" fontId="16" fillId="2" borderId="4" xfId="0" applyFont="1" applyFill="1" applyBorder="1" applyAlignment="1">
      <alignment horizontal="justify" vertical="center"/>
    </xf>
    <xf numFmtId="0" fontId="16" fillId="0" borderId="4" xfId="0" applyFont="1" applyBorder="1" applyAlignment="1">
      <alignment horizontal="center" vertical="center"/>
    </xf>
    <xf numFmtId="0" fontId="16"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6" fillId="0" borderId="2" xfId="0" applyFont="1" applyBorder="1" applyAlignment="1">
      <alignment vertical="center"/>
    </xf>
    <xf numFmtId="0" fontId="16" fillId="0" borderId="4" xfId="0" applyFont="1" applyBorder="1" applyAlignment="1">
      <alignment vertical="center"/>
    </xf>
    <xf numFmtId="0" fontId="16" fillId="0" borderId="3" xfId="0" applyFont="1" applyBorder="1" applyAlignment="1">
      <alignment vertical="center"/>
    </xf>
    <xf numFmtId="0" fontId="5" fillId="0" borderId="7" xfId="0" applyFont="1" applyBorder="1" applyAlignment="1">
      <alignment horizontal="center" vertical="center"/>
    </xf>
    <xf numFmtId="10" fontId="5" fillId="0" borderId="7" xfId="0" applyNumberFormat="1" applyFont="1" applyBorder="1" applyAlignment="1">
      <alignment horizontal="center" vertical="center"/>
    </xf>
    <xf numFmtId="0" fontId="5" fillId="0" borderId="7" xfId="0" applyFont="1" applyBorder="1" applyAlignment="1">
      <alignment horizontal="justify" vertical="center"/>
    </xf>
    <xf numFmtId="0" fontId="16" fillId="0" borderId="7" xfId="0" applyFont="1" applyBorder="1" applyAlignment="1">
      <alignment vertical="center"/>
    </xf>
    <xf numFmtId="0" fontId="16" fillId="0" borderId="7" xfId="0" applyFont="1" applyBorder="1" applyAlignment="1">
      <alignment horizontal="center" vertical="center"/>
    </xf>
    <xf numFmtId="0" fontId="16" fillId="2" borderId="7" xfId="0" applyFont="1" applyFill="1" applyBorder="1" applyAlignment="1">
      <alignment horizontal="justify" vertical="center"/>
    </xf>
    <xf numFmtId="0" fontId="16" fillId="0" borderId="8" xfId="0" applyFont="1" applyBorder="1" applyAlignment="1">
      <alignment vertical="center"/>
    </xf>
    <xf numFmtId="0" fontId="8" fillId="0" borderId="9" xfId="0" applyFont="1" applyBorder="1" applyAlignment="1">
      <alignment horizontal="left" vertical="top" wrapText="1"/>
    </xf>
    <xf numFmtId="0" fontId="5" fillId="2" borderId="7" xfId="0" applyFont="1" applyFill="1" applyBorder="1" applyAlignment="1">
      <alignment horizontal="justify" vertical="center"/>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2" borderId="13" xfId="0" applyFont="1" applyFill="1" applyBorder="1" applyAlignment="1">
      <alignment horizontal="justify" vertical="center" wrapText="1"/>
    </xf>
    <xf numFmtId="0" fontId="17" fillId="4" borderId="1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19" xfId="0" applyFont="1" applyFill="1" applyBorder="1" applyAlignment="1" applyProtection="1">
      <alignment vertical="center" wrapText="1"/>
      <protection locked="0"/>
    </xf>
    <xf numFmtId="0" fontId="5" fillId="3" borderId="5" xfId="0" applyFont="1" applyFill="1" applyBorder="1" applyAlignment="1" applyProtection="1">
      <alignment horizontal="center" vertical="center" wrapText="1"/>
      <protection locked="0"/>
    </xf>
    <xf numFmtId="10" fontId="5" fillId="3" borderId="19" xfId="0" applyNumberFormat="1"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5" borderId="22" xfId="0" applyFont="1" applyFill="1" applyBorder="1" applyAlignment="1">
      <alignment vertical="center" wrapText="1"/>
    </xf>
    <xf numFmtId="0" fontId="5" fillId="5" borderId="5" xfId="0" applyFont="1" applyFill="1" applyBorder="1" applyAlignment="1">
      <alignment vertical="center" wrapText="1"/>
    </xf>
    <xf numFmtId="0" fontId="8" fillId="5" borderId="23" xfId="0" applyFont="1" applyFill="1" applyBorder="1" applyAlignment="1">
      <alignment vertical="center"/>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5" xfId="0" applyFont="1" applyFill="1" applyBorder="1" applyAlignment="1" applyProtection="1">
      <alignment vertical="center" wrapText="1"/>
      <protection locked="0"/>
    </xf>
    <xf numFmtId="0" fontId="5" fillId="3" borderId="25" xfId="0" applyFont="1" applyFill="1" applyBorder="1" applyAlignment="1">
      <alignment horizontal="center" vertical="center" wrapText="1"/>
    </xf>
    <xf numFmtId="0" fontId="5" fillId="3" borderId="25" xfId="0" applyFont="1" applyFill="1" applyBorder="1" applyAlignment="1" applyProtection="1">
      <alignment vertical="center" wrapText="1"/>
      <protection locked="0"/>
    </xf>
    <xf numFmtId="10" fontId="5" fillId="3" borderId="25" xfId="0" applyNumberFormat="1" applyFont="1" applyFill="1" applyBorder="1" applyAlignment="1" applyProtection="1">
      <alignment horizontal="center" vertical="center" wrapText="1"/>
      <protection locked="0"/>
    </xf>
    <xf numFmtId="0" fontId="5" fillId="3" borderId="9" xfId="0" applyFont="1" applyFill="1" applyBorder="1" applyAlignment="1" applyProtection="1">
      <alignment vertical="center" wrapText="1"/>
      <protection locked="0"/>
    </xf>
    <xf numFmtId="0" fontId="5" fillId="2" borderId="26" xfId="0" applyFont="1" applyFill="1" applyBorder="1" applyAlignment="1" applyProtection="1">
      <alignment horizontal="justify" vertical="center" wrapText="1"/>
      <protection locked="0"/>
    </xf>
    <xf numFmtId="0" fontId="5" fillId="4" borderId="27" xfId="0" applyFont="1" applyFill="1" applyBorder="1" applyAlignment="1" applyProtection="1">
      <alignment horizontal="center" vertical="center" wrapText="1"/>
      <protection locked="0"/>
    </xf>
    <xf numFmtId="0" fontId="5" fillId="5" borderId="24" xfId="0" applyFont="1" applyFill="1" applyBorder="1" applyAlignment="1">
      <alignment vertical="center" wrapText="1"/>
    </xf>
    <xf numFmtId="0" fontId="5" fillId="5" borderId="25" xfId="0" applyFont="1" applyFill="1" applyBorder="1" applyAlignment="1">
      <alignment vertical="center" wrapText="1"/>
    </xf>
    <xf numFmtId="0" fontId="8" fillId="5" borderId="28" xfId="0" applyFont="1" applyFill="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justify" vertical="top" wrapText="1"/>
    </xf>
    <xf numFmtId="0" fontId="3" fillId="2" borderId="44" xfId="0" applyFont="1" applyFill="1" applyBorder="1" applyAlignment="1">
      <alignment horizontal="justify" vertical="center"/>
    </xf>
    <xf numFmtId="0" fontId="3" fillId="2" borderId="42" xfId="0" applyFont="1" applyFill="1" applyBorder="1" applyAlignment="1">
      <alignment horizontal="justify" vertical="center" wrapText="1"/>
    </xf>
    <xf numFmtId="0" fontId="3" fillId="2" borderId="44" xfId="0" applyFont="1" applyFill="1" applyBorder="1" applyAlignment="1">
      <alignment horizontal="justify"/>
    </xf>
    <xf numFmtId="0" fontId="3" fillId="2" borderId="42" xfId="0" applyFont="1" applyFill="1" applyBorder="1" applyAlignment="1">
      <alignment horizontal="justify" vertical="center"/>
    </xf>
    <xf numFmtId="0" fontId="3" fillId="2" borderId="42" xfId="0" applyFont="1" applyFill="1" applyBorder="1" applyAlignment="1">
      <alignment horizontal="justify"/>
    </xf>
    <xf numFmtId="0" fontId="4" fillId="0" borderId="5" xfId="0" applyFont="1" applyBorder="1" applyAlignment="1">
      <alignment horizontal="justify" vertical="center" wrapText="1"/>
    </xf>
    <xf numFmtId="14" fontId="4" fillId="0" borderId="5" xfId="0" applyNumberFormat="1" applyFont="1" applyBorder="1" applyAlignment="1">
      <alignment horizontal="center" vertical="center"/>
    </xf>
    <xf numFmtId="0" fontId="2" fillId="0" borderId="5" xfId="0" applyFont="1" applyBorder="1" applyAlignment="1">
      <alignment horizontal="justify" vertical="center" wrapText="1"/>
    </xf>
    <xf numFmtId="0" fontId="6" fillId="0" borderId="51" xfId="0" applyFont="1" applyBorder="1" applyAlignment="1">
      <alignment wrapText="1"/>
    </xf>
    <xf numFmtId="0" fontId="6" fillId="0" borderId="0" xfId="0" applyFont="1" applyAlignment="1">
      <alignment wrapText="1"/>
    </xf>
    <xf numFmtId="0" fontId="2" fillId="0" borderId="9" xfId="0" applyFont="1" applyBorder="1" applyAlignment="1">
      <alignment horizontal="justify" vertical="center" wrapText="1"/>
    </xf>
    <xf numFmtId="0" fontId="3" fillId="2" borderId="0" xfId="0" applyFont="1" applyFill="1"/>
    <xf numFmtId="9" fontId="3" fillId="0" borderId="0" xfId="0" applyNumberFormat="1" applyFont="1"/>
    <xf numFmtId="0" fontId="3" fillId="0" borderId="0" xfId="0" applyFont="1" applyAlignment="1">
      <alignment horizontal="left"/>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2" fillId="0" borderId="39"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9" xfId="0" applyFont="1" applyBorder="1" applyAlignment="1">
      <alignment horizontal="center" vertical="center" wrapText="1"/>
    </xf>
    <xf numFmtId="0" fontId="5" fillId="3" borderId="9" xfId="0" applyFont="1" applyFill="1" applyBorder="1" applyAlignment="1">
      <alignment horizontal="center" vertical="center" textRotation="89" wrapText="1"/>
    </xf>
    <xf numFmtId="0" fontId="5" fillId="3" borderId="35" xfId="0" applyFont="1" applyFill="1" applyBorder="1" applyAlignment="1">
      <alignment horizontal="center" vertical="center" textRotation="89" wrapText="1"/>
    </xf>
    <xf numFmtId="0" fontId="5" fillId="3" borderId="19" xfId="0" applyFont="1" applyFill="1" applyBorder="1" applyAlignment="1">
      <alignment horizontal="center" vertical="center" textRotation="89" wrapText="1"/>
    </xf>
    <xf numFmtId="10" fontId="2" fillId="2" borderId="40" xfId="0" applyNumberFormat="1" applyFont="1" applyFill="1" applyBorder="1" applyAlignment="1">
      <alignment horizontal="center" vertical="center" wrapText="1"/>
    </xf>
    <xf numFmtId="10" fontId="2" fillId="2" borderId="35" xfId="0" applyNumberFormat="1" applyFont="1" applyFill="1" applyBorder="1" applyAlignment="1">
      <alignment horizontal="center" vertical="center" wrapText="1"/>
    </xf>
    <xf numFmtId="10" fontId="2" fillId="2" borderId="19" xfId="0" applyNumberFormat="1"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5" fillId="3" borderId="30" xfId="0" applyFont="1" applyFill="1" applyBorder="1" applyAlignment="1">
      <alignment horizontal="center" vertical="center" textRotation="89" wrapText="1"/>
    </xf>
    <xf numFmtId="10" fontId="2" fillId="2" borderId="32" xfId="0" applyNumberFormat="1" applyFont="1" applyFill="1" applyBorder="1" applyAlignment="1">
      <alignment horizontal="center" vertical="center" wrapText="1"/>
    </xf>
    <xf numFmtId="10" fontId="2" fillId="2" borderId="36" xfId="0" applyNumberFormat="1" applyFont="1" applyFill="1" applyBorder="1" applyAlignment="1">
      <alignment horizontal="center" vertical="center" wrapText="1"/>
    </xf>
    <xf numFmtId="10" fontId="2" fillId="2" borderId="38" xfId="0" applyNumberFormat="1" applyFont="1" applyFill="1" applyBorder="1" applyAlignment="1">
      <alignment horizontal="center" vertical="center" wrapText="1"/>
    </xf>
    <xf numFmtId="10" fontId="2" fillId="2" borderId="9" xfId="0" applyNumberFormat="1" applyFont="1" applyFill="1" applyBorder="1" applyAlignment="1">
      <alignment horizontal="center" vertical="center" wrapText="1"/>
    </xf>
    <xf numFmtId="10" fontId="2" fillId="2" borderId="6" xfId="0" applyNumberFormat="1" applyFont="1" applyFill="1" applyBorder="1" applyAlignment="1">
      <alignment horizontal="center" vertical="center" wrapText="1"/>
    </xf>
    <xf numFmtId="10" fontId="2" fillId="2" borderId="49" xfId="0" applyNumberFormat="1" applyFont="1" applyFill="1" applyBorder="1" applyAlignment="1">
      <alignment horizontal="center" vertical="center" wrapText="1"/>
    </xf>
    <xf numFmtId="10" fontId="2" fillId="2" borderId="31" xfId="0" applyNumberFormat="1"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CB4C-0DC9-4729-AD4A-C47E2A6A864F}">
  <dimension ref="A1:AF128"/>
  <sheetViews>
    <sheetView showGridLines="0" tabSelected="1" topLeftCell="A11" zoomScale="75" zoomScaleNormal="75" zoomScalePageLayoutView="55" workbookViewId="0">
      <selection activeCell="D121" sqref="D121"/>
    </sheetView>
  </sheetViews>
  <sheetFormatPr baseColWidth="10" defaultColWidth="11.42578125" defaultRowHeight="13.5" x14ac:dyDescent="0.25"/>
  <cols>
    <col min="1" max="1" width="11.42578125" style="116"/>
    <col min="2" max="2" width="33.28515625" style="116" customWidth="1"/>
    <col min="3" max="3" width="11.85546875" style="116" customWidth="1"/>
    <col min="4" max="4" width="32.7109375" style="116" customWidth="1"/>
    <col min="5" max="5" width="11.42578125" style="116"/>
    <col min="6" max="6" width="40.85546875" style="116" customWidth="1"/>
    <col min="7" max="7" width="13.85546875" style="117" hidden="1" customWidth="1"/>
    <col min="8" max="8" width="15.85546875" style="117" hidden="1" customWidth="1"/>
    <col min="9" max="9" width="15.42578125" style="118" customWidth="1"/>
    <col min="10" max="10" width="20" style="119" customWidth="1"/>
    <col min="11" max="11" width="33.5703125" style="120" customWidth="1"/>
    <col min="12" max="12" width="16.85546875" style="117" customWidth="1"/>
    <col min="13" max="13" width="88.28515625" style="116" customWidth="1"/>
    <col min="14" max="14" width="39.5703125" style="118" customWidth="1"/>
    <col min="15" max="15" width="74.7109375" style="197" customWidth="1"/>
    <col min="16" max="16" width="96.28515625" style="66" customWidth="1"/>
    <col min="17" max="17" width="15.7109375" style="121" customWidth="1"/>
    <col min="18" max="18" width="26.7109375" style="116" customWidth="1"/>
    <col min="19" max="19" width="11.42578125" style="116"/>
    <col min="20" max="20" width="20.140625" style="116" customWidth="1"/>
    <col min="21" max="16384" width="11.42578125" style="116"/>
  </cols>
  <sheetData>
    <row r="1" spans="1:20" ht="14.45" customHeight="1" x14ac:dyDescent="0.25">
      <c r="O1" s="1"/>
    </row>
    <row r="2" spans="1:20" ht="14.45" customHeight="1" x14ac:dyDescent="0.25">
      <c r="O2" s="1"/>
      <c r="Q2" s="121" t="s">
        <v>0</v>
      </c>
    </row>
    <row r="3" spans="1:20" ht="13.9" customHeight="1" x14ac:dyDescent="0.2">
      <c r="A3" s="122" t="s">
        <v>1</v>
      </c>
      <c r="B3" s="123"/>
      <c r="C3" s="124" t="s">
        <v>2</v>
      </c>
      <c r="D3" s="125"/>
      <c r="E3" s="125"/>
      <c r="F3" s="125"/>
      <c r="G3" s="125"/>
      <c r="H3" s="125"/>
      <c r="I3" s="126"/>
      <c r="J3" s="127" t="s">
        <v>3</v>
      </c>
      <c r="K3" s="124" t="s">
        <v>4</v>
      </c>
      <c r="L3" s="125"/>
      <c r="M3" s="125"/>
      <c r="N3" s="128"/>
      <c r="O3" s="1"/>
      <c r="P3" s="129"/>
      <c r="Q3" s="128"/>
      <c r="R3" s="125"/>
      <c r="S3" s="125"/>
      <c r="T3" s="126"/>
    </row>
    <row r="4" spans="1:20" ht="13.9" customHeight="1" x14ac:dyDescent="0.2">
      <c r="A4" s="130" t="s">
        <v>5</v>
      </c>
      <c r="B4" s="130"/>
      <c r="C4" s="124" t="s">
        <v>6</v>
      </c>
      <c r="D4" s="125"/>
      <c r="E4" s="125"/>
      <c r="F4" s="125"/>
      <c r="G4" s="125"/>
      <c r="H4" s="125"/>
      <c r="I4" s="126"/>
      <c r="J4" s="124" t="s">
        <v>7</v>
      </c>
      <c r="K4" s="126"/>
      <c r="L4" s="131"/>
      <c r="M4" s="132"/>
      <c r="N4" s="132"/>
      <c r="O4" s="1"/>
      <c r="P4" s="133"/>
      <c r="Q4" s="134"/>
      <c r="R4" s="132"/>
      <c r="S4" s="132"/>
      <c r="T4" s="135"/>
    </row>
    <row r="5" spans="1:20" ht="13.9" customHeight="1" x14ac:dyDescent="0.2">
      <c r="A5" s="130" t="s">
        <v>8</v>
      </c>
      <c r="B5" s="130"/>
      <c r="C5" s="136" t="s">
        <v>9</v>
      </c>
      <c r="D5" s="137"/>
      <c r="E5" s="137"/>
      <c r="F5" s="137"/>
      <c r="G5" s="137"/>
      <c r="H5" s="137"/>
      <c r="I5" s="138"/>
      <c r="J5" s="136" t="s">
        <v>10</v>
      </c>
      <c r="K5" s="138"/>
      <c r="L5" s="139"/>
      <c r="M5" s="140"/>
      <c r="N5" s="140"/>
      <c r="O5" s="1"/>
      <c r="P5" s="133"/>
      <c r="Q5" s="134"/>
      <c r="R5" s="140"/>
      <c r="S5" s="140"/>
      <c r="T5" s="141"/>
    </row>
    <row r="6" spans="1:20" ht="13.9" customHeight="1" x14ac:dyDescent="0.2">
      <c r="A6" s="130" t="s">
        <v>11</v>
      </c>
      <c r="B6" s="130"/>
      <c r="C6" s="136" t="s">
        <v>12</v>
      </c>
      <c r="D6" s="137"/>
      <c r="E6" s="137"/>
      <c r="F6" s="137"/>
      <c r="G6" s="137"/>
      <c r="H6" s="137"/>
      <c r="I6" s="142"/>
      <c r="J6" s="143"/>
      <c r="K6" s="144"/>
      <c r="L6" s="145"/>
      <c r="M6" s="145"/>
      <c r="N6" s="146"/>
      <c r="O6" s="1"/>
      <c r="P6" s="147"/>
      <c r="Q6" s="146"/>
      <c r="R6" s="145"/>
      <c r="S6" s="145"/>
      <c r="T6" s="148"/>
    </row>
    <row r="7" spans="1:20" ht="26.25" customHeight="1" thickBot="1" x14ac:dyDescent="0.25">
      <c r="A7" s="149" t="s">
        <v>13</v>
      </c>
      <c r="B7" s="149"/>
      <c r="C7" s="136" t="s">
        <v>14</v>
      </c>
      <c r="D7" s="137"/>
      <c r="E7" s="137"/>
      <c r="F7" s="137"/>
      <c r="G7" s="137"/>
      <c r="H7" s="137"/>
      <c r="I7" s="137"/>
      <c r="J7" s="137"/>
      <c r="K7" s="137"/>
      <c r="L7" s="137"/>
      <c r="M7" s="137"/>
      <c r="N7" s="137"/>
      <c r="O7" s="1"/>
      <c r="P7" s="150"/>
      <c r="Q7" s="142"/>
      <c r="R7" s="137"/>
      <c r="S7" s="137"/>
      <c r="T7" s="138"/>
    </row>
    <row r="8" spans="1:20" ht="15.6" customHeight="1" x14ac:dyDescent="0.2">
      <c r="A8" s="151"/>
      <c r="B8" s="152"/>
      <c r="C8" s="152"/>
      <c r="D8" s="152"/>
      <c r="E8" s="152"/>
      <c r="F8" s="153"/>
      <c r="G8" s="154"/>
      <c r="H8" s="154"/>
      <c r="I8" s="151"/>
      <c r="J8" s="152"/>
      <c r="K8" s="152"/>
      <c r="L8" s="152"/>
      <c r="M8" s="152"/>
      <c r="N8" s="152"/>
      <c r="O8" s="1"/>
      <c r="P8" s="155" t="s">
        <v>15</v>
      </c>
      <c r="Q8" s="156"/>
      <c r="R8" s="157" t="s">
        <v>16</v>
      </c>
      <c r="S8" s="158"/>
      <c r="T8" s="159"/>
    </row>
    <row r="9" spans="1:20" ht="42" customHeight="1" x14ac:dyDescent="0.2">
      <c r="A9" s="160" t="s">
        <v>17</v>
      </c>
      <c r="B9" s="161" t="s">
        <v>18</v>
      </c>
      <c r="C9" s="161" t="s">
        <v>19</v>
      </c>
      <c r="D9" s="161" t="s">
        <v>20</v>
      </c>
      <c r="E9" s="161" t="s">
        <v>21</v>
      </c>
      <c r="F9" s="162" t="s">
        <v>22</v>
      </c>
      <c r="G9" s="163" t="s">
        <v>23</v>
      </c>
      <c r="H9" s="163"/>
      <c r="I9" s="162" t="s">
        <v>24</v>
      </c>
      <c r="J9" s="164" t="s">
        <v>25</v>
      </c>
      <c r="K9" s="162" t="s">
        <v>26</v>
      </c>
      <c r="L9" s="162" t="s">
        <v>27</v>
      </c>
      <c r="M9" s="162" t="s">
        <v>28</v>
      </c>
      <c r="N9" s="162" t="s">
        <v>29</v>
      </c>
      <c r="O9" s="1" t="s">
        <v>30</v>
      </c>
      <c r="P9" s="165" t="s">
        <v>31</v>
      </c>
      <c r="Q9" s="166" t="s">
        <v>32</v>
      </c>
      <c r="R9" s="167" t="s">
        <v>33</v>
      </c>
      <c r="S9" s="168" t="s">
        <v>34</v>
      </c>
      <c r="T9" s="169" t="s">
        <v>35</v>
      </c>
    </row>
    <row r="10" spans="1:20" ht="22.5" customHeight="1" thickBot="1" x14ac:dyDescent="0.25">
      <c r="A10" s="170"/>
      <c r="B10" s="171"/>
      <c r="C10" s="171"/>
      <c r="D10" s="171"/>
      <c r="E10" s="171"/>
      <c r="F10" s="172" t="s">
        <v>22</v>
      </c>
      <c r="G10" s="173" t="s">
        <v>36</v>
      </c>
      <c r="H10" s="173" t="s">
        <v>37</v>
      </c>
      <c r="I10" s="174"/>
      <c r="J10" s="175"/>
      <c r="K10" s="174"/>
      <c r="L10" s="176"/>
      <c r="M10" s="172" t="s">
        <v>28</v>
      </c>
      <c r="N10" s="172" t="s">
        <v>29</v>
      </c>
      <c r="O10" s="1"/>
      <c r="P10" s="177"/>
      <c r="Q10" s="178"/>
      <c r="R10" s="179"/>
      <c r="S10" s="180"/>
      <c r="T10" s="181"/>
    </row>
    <row r="11" spans="1:20" s="117" customFormat="1" ht="250.9" customHeight="1" x14ac:dyDescent="0.25">
      <c r="A11" s="212">
        <v>1</v>
      </c>
      <c r="B11" s="213" t="s">
        <v>38</v>
      </c>
      <c r="C11" s="214" t="s">
        <v>39</v>
      </c>
      <c r="D11" s="213" t="s">
        <v>40</v>
      </c>
      <c r="E11" s="2" t="s">
        <v>41</v>
      </c>
      <c r="F11" s="3" t="s">
        <v>42</v>
      </c>
      <c r="G11" s="4">
        <v>45078</v>
      </c>
      <c r="H11" s="4">
        <v>45289</v>
      </c>
      <c r="I11" s="5">
        <f>(H11-G11)/7</f>
        <v>30.142857142857142</v>
      </c>
      <c r="J11" s="6">
        <v>0</v>
      </c>
      <c r="K11" s="7" t="s">
        <v>43</v>
      </c>
      <c r="L11" s="215">
        <f>AVERAGE(J11:J15)</f>
        <v>0.6</v>
      </c>
      <c r="M11" s="8" t="s">
        <v>44</v>
      </c>
      <c r="N11" s="9" t="s">
        <v>45</v>
      </c>
      <c r="O11" s="1" t="s">
        <v>46</v>
      </c>
      <c r="P11" s="10" t="s">
        <v>47</v>
      </c>
      <c r="Q11" s="4">
        <v>45671</v>
      </c>
      <c r="R11" s="108"/>
      <c r="S11" s="11"/>
      <c r="T11" s="12"/>
    </row>
    <row r="12" spans="1:20" s="117" customFormat="1" ht="190.15" customHeight="1" x14ac:dyDescent="0.25">
      <c r="A12" s="201"/>
      <c r="B12" s="204"/>
      <c r="C12" s="207"/>
      <c r="D12" s="204"/>
      <c r="E12" s="2" t="s">
        <v>48</v>
      </c>
      <c r="F12" s="3" t="s">
        <v>49</v>
      </c>
      <c r="G12" s="4">
        <v>45078</v>
      </c>
      <c r="H12" s="4">
        <v>45289</v>
      </c>
      <c r="I12" s="5">
        <f t="shared" ref="I12:I75" si="0">(H12-G12)/7</f>
        <v>30.142857142857142</v>
      </c>
      <c r="J12" s="13">
        <v>0</v>
      </c>
      <c r="K12" s="14" t="s">
        <v>50</v>
      </c>
      <c r="L12" s="216"/>
      <c r="M12" s="8" t="s">
        <v>51</v>
      </c>
      <c r="N12" s="15" t="s">
        <v>45</v>
      </c>
      <c r="O12" s="1" t="s">
        <v>52</v>
      </c>
      <c r="P12" s="10" t="s">
        <v>53</v>
      </c>
      <c r="Q12" s="4">
        <v>45671</v>
      </c>
      <c r="R12" s="109"/>
      <c r="S12" s="16"/>
      <c r="T12" s="17"/>
    </row>
    <row r="13" spans="1:20" s="117" customFormat="1" ht="93" customHeight="1" x14ac:dyDescent="0.25">
      <c r="A13" s="201"/>
      <c r="B13" s="204"/>
      <c r="C13" s="207"/>
      <c r="D13" s="204"/>
      <c r="E13" s="2" t="s">
        <v>54</v>
      </c>
      <c r="F13" s="3" t="s">
        <v>55</v>
      </c>
      <c r="G13" s="18">
        <v>45139</v>
      </c>
      <c r="H13" s="18">
        <v>45289</v>
      </c>
      <c r="I13" s="5">
        <f t="shared" si="0"/>
        <v>21.428571428571427</v>
      </c>
      <c r="J13" s="13">
        <v>1</v>
      </c>
      <c r="K13" s="14" t="s">
        <v>56</v>
      </c>
      <c r="L13" s="216"/>
      <c r="M13" s="8" t="s">
        <v>57</v>
      </c>
      <c r="N13" s="9" t="s">
        <v>45</v>
      </c>
      <c r="O13" s="1" t="s">
        <v>58</v>
      </c>
      <c r="P13" s="10" t="s">
        <v>58</v>
      </c>
      <c r="Q13" s="4">
        <v>45671</v>
      </c>
      <c r="R13" s="109"/>
      <c r="S13" s="16"/>
      <c r="T13" s="17"/>
    </row>
    <row r="14" spans="1:20" s="117" customFormat="1" ht="66" customHeight="1" x14ac:dyDescent="0.25">
      <c r="A14" s="201"/>
      <c r="B14" s="204"/>
      <c r="C14" s="207"/>
      <c r="D14" s="204"/>
      <c r="E14" s="2" t="s">
        <v>59</v>
      </c>
      <c r="F14" s="3" t="s">
        <v>60</v>
      </c>
      <c r="G14" s="18">
        <v>45090</v>
      </c>
      <c r="H14" s="18">
        <v>45107</v>
      </c>
      <c r="I14" s="5">
        <f t="shared" si="0"/>
        <v>2.4285714285714284</v>
      </c>
      <c r="J14" s="13">
        <v>1</v>
      </c>
      <c r="K14" s="14" t="s">
        <v>61</v>
      </c>
      <c r="L14" s="216"/>
      <c r="M14" s="8" t="s">
        <v>57</v>
      </c>
      <c r="N14" s="9" t="s">
        <v>45</v>
      </c>
      <c r="O14" s="1" t="s">
        <v>58</v>
      </c>
      <c r="P14" s="10" t="s">
        <v>58</v>
      </c>
      <c r="Q14" s="4">
        <v>45671</v>
      </c>
      <c r="R14" s="109"/>
      <c r="S14" s="16"/>
      <c r="T14" s="17"/>
    </row>
    <row r="15" spans="1:20" s="117" customFormat="1" ht="143.44999999999999" customHeight="1" x14ac:dyDescent="0.25">
      <c r="A15" s="202"/>
      <c r="B15" s="205"/>
      <c r="C15" s="208"/>
      <c r="D15" s="205"/>
      <c r="E15" s="2" t="s">
        <v>62</v>
      </c>
      <c r="F15" s="3" t="s">
        <v>63</v>
      </c>
      <c r="G15" s="4">
        <v>45108</v>
      </c>
      <c r="H15" s="4">
        <v>46142</v>
      </c>
      <c r="I15" s="5">
        <f t="shared" si="0"/>
        <v>147.71428571428572</v>
      </c>
      <c r="J15" s="13">
        <v>1</v>
      </c>
      <c r="K15" s="14" t="s">
        <v>64</v>
      </c>
      <c r="L15" s="217"/>
      <c r="M15" s="8" t="s">
        <v>57</v>
      </c>
      <c r="N15" s="9" t="s">
        <v>45</v>
      </c>
      <c r="O15" s="1" t="s">
        <v>65</v>
      </c>
      <c r="P15" s="10" t="s">
        <v>58</v>
      </c>
      <c r="Q15" s="4">
        <v>45671</v>
      </c>
      <c r="R15" s="109"/>
      <c r="S15" s="16"/>
      <c r="T15" s="17"/>
    </row>
    <row r="16" spans="1:20" s="117" customFormat="1" ht="388.15" customHeight="1" x14ac:dyDescent="0.25">
      <c r="A16" s="200">
        <v>2</v>
      </c>
      <c r="B16" s="203" t="s">
        <v>66</v>
      </c>
      <c r="C16" s="206" t="s">
        <v>67</v>
      </c>
      <c r="D16" s="203" t="s">
        <v>68</v>
      </c>
      <c r="E16" s="2" t="s">
        <v>41</v>
      </c>
      <c r="F16" s="19" t="s">
        <v>69</v>
      </c>
      <c r="G16" s="4">
        <v>45108</v>
      </c>
      <c r="H16" s="4">
        <v>46142</v>
      </c>
      <c r="I16" s="5">
        <f t="shared" si="0"/>
        <v>147.71428571428572</v>
      </c>
      <c r="J16" s="20">
        <v>0.3498</v>
      </c>
      <c r="K16" s="21" t="s">
        <v>70</v>
      </c>
      <c r="L16" s="209">
        <f>AVERAGE(J16:J44)</f>
        <v>0.48112068965517252</v>
      </c>
      <c r="M16" s="8" t="s">
        <v>71</v>
      </c>
      <c r="N16" s="22" t="s">
        <v>45</v>
      </c>
      <c r="O16" s="1" t="s">
        <v>72</v>
      </c>
      <c r="P16" s="23" t="s">
        <v>73</v>
      </c>
      <c r="Q16" s="4">
        <v>45672</v>
      </c>
      <c r="R16" s="110"/>
      <c r="S16" s="11"/>
      <c r="T16" s="12"/>
    </row>
    <row r="17" spans="1:20" s="117" customFormat="1" ht="342.6" customHeight="1" x14ac:dyDescent="0.25">
      <c r="A17" s="201"/>
      <c r="B17" s="204"/>
      <c r="C17" s="207"/>
      <c r="D17" s="204"/>
      <c r="E17" s="2" t="s">
        <v>48</v>
      </c>
      <c r="F17" s="19" t="s">
        <v>74</v>
      </c>
      <c r="G17" s="4">
        <v>45078</v>
      </c>
      <c r="H17" s="4">
        <v>46142</v>
      </c>
      <c r="I17" s="5">
        <f t="shared" si="0"/>
        <v>152</v>
      </c>
      <c r="J17" s="20">
        <v>0.3221</v>
      </c>
      <c r="K17" s="21" t="s">
        <v>75</v>
      </c>
      <c r="L17" s="210"/>
      <c r="M17" s="21" t="s">
        <v>76</v>
      </c>
      <c r="N17" s="9" t="s">
        <v>45</v>
      </c>
      <c r="O17" s="1" t="s">
        <v>77</v>
      </c>
      <c r="P17" s="24" t="s">
        <v>78</v>
      </c>
      <c r="Q17" s="4">
        <v>45672</v>
      </c>
      <c r="R17" s="110"/>
      <c r="S17" s="11"/>
      <c r="T17" s="12"/>
    </row>
    <row r="18" spans="1:20" s="117" customFormat="1" ht="237" customHeight="1" x14ac:dyDescent="0.25">
      <c r="A18" s="201"/>
      <c r="B18" s="204"/>
      <c r="C18" s="207"/>
      <c r="D18" s="204"/>
      <c r="E18" s="2" t="s">
        <v>54</v>
      </c>
      <c r="F18" s="19" t="s">
        <v>79</v>
      </c>
      <c r="G18" s="4">
        <v>45078</v>
      </c>
      <c r="H18" s="4">
        <v>46142</v>
      </c>
      <c r="I18" s="5">
        <f t="shared" si="0"/>
        <v>152</v>
      </c>
      <c r="J18" s="20">
        <v>0.36099999999999999</v>
      </c>
      <c r="K18" s="21" t="s">
        <v>80</v>
      </c>
      <c r="L18" s="210"/>
      <c r="M18" s="25" t="s">
        <v>81</v>
      </c>
      <c r="N18" s="22" t="s">
        <v>45</v>
      </c>
      <c r="O18" s="1" t="s">
        <v>82</v>
      </c>
      <c r="P18" s="10" t="s">
        <v>83</v>
      </c>
      <c r="Q18" s="4">
        <v>45672</v>
      </c>
      <c r="R18" s="108"/>
      <c r="S18" s="11"/>
      <c r="T18" s="12"/>
    </row>
    <row r="19" spans="1:20" s="117" customFormat="1" ht="357" customHeight="1" x14ac:dyDescent="0.25">
      <c r="A19" s="201"/>
      <c r="B19" s="204"/>
      <c r="C19" s="207"/>
      <c r="D19" s="204"/>
      <c r="E19" s="2" t="s">
        <v>59</v>
      </c>
      <c r="F19" s="19" t="s">
        <v>84</v>
      </c>
      <c r="G19" s="4">
        <v>45078</v>
      </c>
      <c r="H19" s="4">
        <v>46142</v>
      </c>
      <c r="I19" s="5">
        <f t="shared" si="0"/>
        <v>152</v>
      </c>
      <c r="J19" s="20">
        <v>0.30819999999999997</v>
      </c>
      <c r="K19" s="21" t="s">
        <v>85</v>
      </c>
      <c r="L19" s="210"/>
      <c r="M19" s="1" t="s">
        <v>86</v>
      </c>
      <c r="N19" s="22" t="s">
        <v>45</v>
      </c>
      <c r="O19" s="1" t="s">
        <v>87</v>
      </c>
      <c r="P19" s="23" t="s">
        <v>88</v>
      </c>
      <c r="Q19" s="4">
        <v>45672</v>
      </c>
      <c r="R19" s="111"/>
      <c r="S19" s="11"/>
      <c r="T19" s="12"/>
    </row>
    <row r="20" spans="1:20" s="117" customFormat="1" ht="246.75" customHeight="1" x14ac:dyDescent="0.25">
      <c r="A20" s="201"/>
      <c r="B20" s="204"/>
      <c r="C20" s="207"/>
      <c r="D20" s="204"/>
      <c r="E20" s="26" t="s">
        <v>89</v>
      </c>
      <c r="F20" s="19" t="s">
        <v>69</v>
      </c>
      <c r="G20" s="4">
        <v>45078</v>
      </c>
      <c r="H20" s="4">
        <v>46142</v>
      </c>
      <c r="I20" s="5">
        <f t="shared" si="0"/>
        <v>152</v>
      </c>
      <c r="J20" s="20">
        <v>0.32500000000000001</v>
      </c>
      <c r="K20" s="21" t="s">
        <v>70</v>
      </c>
      <c r="L20" s="210"/>
      <c r="M20" s="1" t="s">
        <v>90</v>
      </c>
      <c r="N20" s="9" t="s">
        <v>91</v>
      </c>
      <c r="O20" s="1" t="s">
        <v>92</v>
      </c>
      <c r="P20" s="10" t="s">
        <v>93</v>
      </c>
      <c r="Q20" s="4">
        <v>45674</v>
      </c>
      <c r="R20" s="108"/>
      <c r="S20" s="11"/>
      <c r="T20" s="12"/>
    </row>
    <row r="21" spans="1:20" s="117" customFormat="1" ht="244.5" customHeight="1" x14ac:dyDescent="0.25">
      <c r="A21" s="201"/>
      <c r="B21" s="204"/>
      <c r="C21" s="207"/>
      <c r="D21" s="204"/>
      <c r="E21" s="26" t="s">
        <v>94</v>
      </c>
      <c r="F21" s="19" t="s">
        <v>74</v>
      </c>
      <c r="G21" s="4">
        <v>45078</v>
      </c>
      <c r="H21" s="4">
        <v>46142</v>
      </c>
      <c r="I21" s="5">
        <f t="shared" si="0"/>
        <v>152</v>
      </c>
      <c r="J21" s="20">
        <v>0.2833</v>
      </c>
      <c r="K21" s="21" t="s">
        <v>75</v>
      </c>
      <c r="L21" s="210"/>
      <c r="M21" s="1" t="s">
        <v>95</v>
      </c>
      <c r="N21" s="9" t="s">
        <v>91</v>
      </c>
      <c r="O21" s="1" t="s">
        <v>96</v>
      </c>
      <c r="P21" s="10" t="s">
        <v>97</v>
      </c>
      <c r="Q21" s="4">
        <v>45674</v>
      </c>
      <c r="R21" s="108"/>
      <c r="S21" s="11"/>
      <c r="T21" s="12"/>
    </row>
    <row r="22" spans="1:20" s="117" customFormat="1" ht="204.75" customHeight="1" x14ac:dyDescent="0.25">
      <c r="A22" s="201"/>
      <c r="B22" s="204"/>
      <c r="C22" s="207"/>
      <c r="D22" s="204"/>
      <c r="E22" s="26" t="s">
        <v>98</v>
      </c>
      <c r="F22" s="19" t="s">
        <v>79</v>
      </c>
      <c r="G22" s="4">
        <v>45078</v>
      </c>
      <c r="H22" s="4">
        <v>46142</v>
      </c>
      <c r="I22" s="5">
        <f t="shared" si="0"/>
        <v>152</v>
      </c>
      <c r="J22" s="20">
        <v>0.24990000000000001</v>
      </c>
      <c r="K22" s="21" t="s">
        <v>99</v>
      </c>
      <c r="L22" s="210"/>
      <c r="M22" s="1" t="s">
        <v>100</v>
      </c>
      <c r="N22" s="9" t="s">
        <v>91</v>
      </c>
      <c r="O22" s="1" t="s">
        <v>101</v>
      </c>
      <c r="P22" s="10" t="s">
        <v>102</v>
      </c>
      <c r="Q22" s="4">
        <v>45674</v>
      </c>
      <c r="R22" s="108"/>
      <c r="S22" s="11"/>
      <c r="T22" s="12"/>
    </row>
    <row r="23" spans="1:20" s="117" customFormat="1" ht="376.9" customHeight="1" x14ac:dyDescent="0.25">
      <c r="A23" s="201"/>
      <c r="B23" s="204"/>
      <c r="C23" s="207"/>
      <c r="D23" s="204"/>
      <c r="E23" s="27" t="s">
        <v>103</v>
      </c>
      <c r="F23" s="19" t="s">
        <v>69</v>
      </c>
      <c r="G23" s="4">
        <v>45078</v>
      </c>
      <c r="H23" s="4">
        <v>46142</v>
      </c>
      <c r="I23" s="5">
        <f t="shared" si="0"/>
        <v>152</v>
      </c>
      <c r="J23" s="20">
        <v>0.36649999999999999</v>
      </c>
      <c r="K23" s="21" t="s">
        <v>70</v>
      </c>
      <c r="L23" s="210"/>
      <c r="M23" s="28" t="s">
        <v>104</v>
      </c>
      <c r="N23" s="22" t="s">
        <v>105</v>
      </c>
      <c r="O23" s="8" t="s">
        <v>379</v>
      </c>
      <c r="P23" s="10" t="s">
        <v>106</v>
      </c>
      <c r="Q23" s="4">
        <v>45681</v>
      </c>
      <c r="R23" s="108"/>
      <c r="S23" s="11"/>
      <c r="T23" s="12"/>
    </row>
    <row r="24" spans="1:20" s="117" customFormat="1" ht="395.25" x14ac:dyDescent="0.25">
      <c r="A24" s="201"/>
      <c r="B24" s="204"/>
      <c r="C24" s="207"/>
      <c r="D24" s="204"/>
      <c r="E24" s="27" t="s">
        <v>107</v>
      </c>
      <c r="F24" s="19" t="s">
        <v>74</v>
      </c>
      <c r="G24" s="4">
        <v>45078</v>
      </c>
      <c r="H24" s="4">
        <v>46142</v>
      </c>
      <c r="I24" s="5">
        <f t="shared" si="0"/>
        <v>152</v>
      </c>
      <c r="J24" s="20">
        <v>0.3402</v>
      </c>
      <c r="K24" s="21" t="s">
        <v>75</v>
      </c>
      <c r="L24" s="210"/>
      <c r="M24" s="8" t="s">
        <v>108</v>
      </c>
      <c r="N24" s="9" t="s">
        <v>105</v>
      </c>
      <c r="O24" s="1" t="s">
        <v>380</v>
      </c>
      <c r="P24" s="23" t="s">
        <v>381</v>
      </c>
      <c r="Q24" s="4">
        <v>45683</v>
      </c>
      <c r="R24" s="112"/>
      <c r="S24" s="11"/>
      <c r="T24" s="12"/>
    </row>
    <row r="25" spans="1:20" s="117" customFormat="1" ht="191.25" customHeight="1" x14ac:dyDescent="0.25">
      <c r="A25" s="201"/>
      <c r="B25" s="204"/>
      <c r="C25" s="207"/>
      <c r="D25" s="204"/>
      <c r="E25" s="27" t="s">
        <v>109</v>
      </c>
      <c r="F25" s="19" t="s">
        <v>79</v>
      </c>
      <c r="G25" s="4">
        <v>45078</v>
      </c>
      <c r="H25" s="4">
        <v>46142</v>
      </c>
      <c r="I25" s="5">
        <f t="shared" si="0"/>
        <v>152</v>
      </c>
      <c r="J25" s="20">
        <v>0.37480000000000002</v>
      </c>
      <c r="K25" s="21" t="s">
        <v>99</v>
      </c>
      <c r="L25" s="210"/>
      <c r="M25" s="8" t="s">
        <v>110</v>
      </c>
      <c r="N25" s="22" t="s">
        <v>105</v>
      </c>
      <c r="O25" s="1" t="s">
        <v>111</v>
      </c>
      <c r="P25" s="10" t="s">
        <v>112</v>
      </c>
      <c r="Q25" s="4">
        <v>45683</v>
      </c>
      <c r="R25" s="112"/>
      <c r="S25" s="11"/>
      <c r="T25" s="12"/>
    </row>
    <row r="26" spans="1:20" s="117" customFormat="1" ht="256.89999999999998" customHeight="1" x14ac:dyDescent="0.25">
      <c r="A26" s="201"/>
      <c r="B26" s="204"/>
      <c r="C26" s="207"/>
      <c r="D26" s="204"/>
      <c r="E26" s="27" t="s">
        <v>113</v>
      </c>
      <c r="F26" s="19" t="s">
        <v>84</v>
      </c>
      <c r="G26" s="4">
        <v>45078</v>
      </c>
      <c r="H26" s="4">
        <v>46142</v>
      </c>
      <c r="I26" s="5">
        <f t="shared" si="0"/>
        <v>152</v>
      </c>
      <c r="J26" s="20">
        <v>0.3957</v>
      </c>
      <c r="K26" s="21" t="s">
        <v>85</v>
      </c>
      <c r="L26" s="210"/>
      <c r="M26" s="29" t="s">
        <v>114</v>
      </c>
      <c r="N26" s="9" t="s">
        <v>105</v>
      </c>
      <c r="O26" s="29" t="s">
        <v>382</v>
      </c>
      <c r="P26" s="23" t="s">
        <v>383</v>
      </c>
      <c r="Q26" s="4">
        <v>45684</v>
      </c>
      <c r="R26" s="108"/>
      <c r="S26" s="11"/>
      <c r="T26" s="12"/>
    </row>
    <row r="27" spans="1:20" s="117" customFormat="1" ht="378" customHeight="1" x14ac:dyDescent="0.25">
      <c r="A27" s="201"/>
      <c r="B27" s="204"/>
      <c r="C27" s="207"/>
      <c r="D27" s="204"/>
      <c r="E27" s="30" t="s">
        <v>115</v>
      </c>
      <c r="F27" s="19" t="s">
        <v>69</v>
      </c>
      <c r="G27" s="4">
        <v>45108</v>
      </c>
      <c r="H27" s="4">
        <v>46142</v>
      </c>
      <c r="I27" s="5">
        <f t="shared" si="0"/>
        <v>147.71428571428572</v>
      </c>
      <c r="J27" s="20">
        <v>0.53410000000000002</v>
      </c>
      <c r="K27" s="21" t="s">
        <v>70</v>
      </c>
      <c r="L27" s="210"/>
      <c r="M27" s="1" t="s">
        <v>116</v>
      </c>
      <c r="N27" s="31" t="s">
        <v>117</v>
      </c>
      <c r="O27" s="1" t="s">
        <v>118</v>
      </c>
      <c r="P27" s="32" t="s">
        <v>119</v>
      </c>
      <c r="Q27" s="33">
        <v>45678</v>
      </c>
      <c r="R27" s="112"/>
      <c r="S27" s="11"/>
      <c r="T27" s="12"/>
    </row>
    <row r="28" spans="1:20" s="117" customFormat="1" ht="409.15" customHeight="1" x14ac:dyDescent="0.25">
      <c r="A28" s="201"/>
      <c r="B28" s="204"/>
      <c r="C28" s="207"/>
      <c r="D28" s="204"/>
      <c r="E28" s="30" t="s">
        <v>120</v>
      </c>
      <c r="F28" s="19" t="s">
        <v>74</v>
      </c>
      <c r="G28" s="4">
        <v>45108</v>
      </c>
      <c r="H28" s="4">
        <v>46142</v>
      </c>
      <c r="I28" s="5">
        <f t="shared" si="0"/>
        <v>147.71428571428572</v>
      </c>
      <c r="J28" s="20">
        <v>0.47899999999999998</v>
      </c>
      <c r="K28" s="21" t="s">
        <v>75</v>
      </c>
      <c r="L28" s="210"/>
      <c r="M28" s="1" t="s">
        <v>121</v>
      </c>
      <c r="N28" s="31" t="s">
        <v>117</v>
      </c>
      <c r="O28" s="1" t="s">
        <v>122</v>
      </c>
      <c r="P28" s="10" t="s">
        <v>384</v>
      </c>
      <c r="Q28" s="33">
        <v>45678</v>
      </c>
      <c r="R28" s="112"/>
      <c r="S28" s="11"/>
      <c r="T28" s="12"/>
    </row>
    <row r="29" spans="1:20" s="117" customFormat="1" ht="228.75" customHeight="1" x14ac:dyDescent="0.25">
      <c r="A29" s="201"/>
      <c r="B29" s="204"/>
      <c r="C29" s="207"/>
      <c r="D29" s="204"/>
      <c r="E29" s="30" t="s">
        <v>123</v>
      </c>
      <c r="F29" s="19" t="s">
        <v>79</v>
      </c>
      <c r="G29" s="4">
        <v>45078</v>
      </c>
      <c r="H29" s="4">
        <v>46142</v>
      </c>
      <c r="I29" s="5">
        <f t="shared" si="0"/>
        <v>152</v>
      </c>
      <c r="J29" s="20">
        <v>0.40339999999999998</v>
      </c>
      <c r="K29" s="21" t="s">
        <v>99</v>
      </c>
      <c r="L29" s="210"/>
      <c r="M29" s="1" t="s">
        <v>124</v>
      </c>
      <c r="N29" s="31" t="s">
        <v>117</v>
      </c>
      <c r="O29" s="1" t="s">
        <v>125</v>
      </c>
      <c r="P29" s="8" t="s">
        <v>126</v>
      </c>
      <c r="Q29" s="33">
        <v>45678</v>
      </c>
      <c r="R29" s="112"/>
      <c r="S29" s="11"/>
      <c r="T29" s="12"/>
    </row>
    <row r="30" spans="1:20" s="117" customFormat="1" ht="323.45" customHeight="1" x14ac:dyDescent="0.25">
      <c r="A30" s="201"/>
      <c r="B30" s="204"/>
      <c r="C30" s="207"/>
      <c r="D30" s="204"/>
      <c r="E30" s="30" t="s">
        <v>127</v>
      </c>
      <c r="F30" s="19" t="s">
        <v>84</v>
      </c>
      <c r="G30" s="4">
        <v>45108</v>
      </c>
      <c r="H30" s="4">
        <v>46142</v>
      </c>
      <c r="I30" s="5">
        <f t="shared" si="0"/>
        <v>147.71428571428572</v>
      </c>
      <c r="J30" s="20">
        <v>0.40920000000000001</v>
      </c>
      <c r="K30" s="21" t="s">
        <v>85</v>
      </c>
      <c r="L30" s="210"/>
      <c r="M30" s="1" t="s">
        <v>128</v>
      </c>
      <c r="N30" s="31" t="s">
        <v>117</v>
      </c>
      <c r="O30" s="1" t="s">
        <v>129</v>
      </c>
      <c r="P30" s="10" t="s">
        <v>130</v>
      </c>
      <c r="Q30" s="33">
        <v>45679</v>
      </c>
      <c r="R30" s="112"/>
      <c r="S30" s="11"/>
      <c r="T30" s="12"/>
    </row>
    <row r="31" spans="1:20" s="117" customFormat="1" ht="102.6" customHeight="1" x14ac:dyDescent="0.25">
      <c r="A31" s="201"/>
      <c r="B31" s="204"/>
      <c r="C31" s="207"/>
      <c r="D31" s="204"/>
      <c r="E31" s="34" t="s">
        <v>131</v>
      </c>
      <c r="F31" s="19" t="s">
        <v>69</v>
      </c>
      <c r="G31" s="4">
        <v>45078</v>
      </c>
      <c r="H31" s="4">
        <v>45351</v>
      </c>
      <c r="I31" s="5">
        <f t="shared" si="0"/>
        <v>39</v>
      </c>
      <c r="J31" s="20">
        <v>1</v>
      </c>
      <c r="K31" s="21" t="s">
        <v>70</v>
      </c>
      <c r="L31" s="210"/>
      <c r="M31" s="1" t="s">
        <v>132</v>
      </c>
      <c r="N31" s="22" t="s">
        <v>133</v>
      </c>
      <c r="O31" s="1" t="s">
        <v>132</v>
      </c>
      <c r="P31" s="29" t="s">
        <v>132</v>
      </c>
      <c r="Q31" s="4">
        <v>45672</v>
      </c>
      <c r="R31" s="108"/>
      <c r="S31" s="11"/>
      <c r="T31" s="12"/>
    </row>
    <row r="32" spans="1:20" s="117" customFormat="1" ht="52.9" customHeight="1" x14ac:dyDescent="0.25">
      <c r="A32" s="201"/>
      <c r="B32" s="204"/>
      <c r="C32" s="207"/>
      <c r="D32" s="204"/>
      <c r="E32" s="34" t="s">
        <v>134</v>
      </c>
      <c r="F32" s="19" t="s">
        <v>74</v>
      </c>
      <c r="G32" s="4">
        <v>45078</v>
      </c>
      <c r="H32" s="4">
        <v>45351</v>
      </c>
      <c r="I32" s="5">
        <f t="shared" si="0"/>
        <v>39</v>
      </c>
      <c r="J32" s="20">
        <v>1</v>
      </c>
      <c r="K32" s="21" t="s">
        <v>75</v>
      </c>
      <c r="L32" s="210"/>
      <c r="M32" s="1" t="s">
        <v>135</v>
      </c>
      <c r="N32" s="22" t="s">
        <v>133</v>
      </c>
      <c r="O32" s="1" t="s">
        <v>132</v>
      </c>
      <c r="P32" s="29" t="s">
        <v>132</v>
      </c>
      <c r="Q32" s="4">
        <v>45672</v>
      </c>
      <c r="R32" s="108"/>
      <c r="S32" s="11"/>
      <c r="T32" s="12"/>
    </row>
    <row r="33" spans="1:20" s="117" customFormat="1" ht="63.75" x14ac:dyDescent="0.25">
      <c r="A33" s="201"/>
      <c r="B33" s="204"/>
      <c r="C33" s="207"/>
      <c r="D33" s="204"/>
      <c r="E33" s="34" t="s">
        <v>136</v>
      </c>
      <c r="F33" s="19" t="s">
        <v>79</v>
      </c>
      <c r="G33" s="4">
        <v>45078</v>
      </c>
      <c r="H33" s="4">
        <v>45351</v>
      </c>
      <c r="I33" s="5">
        <f t="shared" si="0"/>
        <v>39</v>
      </c>
      <c r="J33" s="20">
        <v>1</v>
      </c>
      <c r="K33" s="21" t="s">
        <v>99</v>
      </c>
      <c r="L33" s="210"/>
      <c r="M33" s="1" t="s">
        <v>132</v>
      </c>
      <c r="N33" s="35" t="s">
        <v>133</v>
      </c>
      <c r="O33" s="1" t="s">
        <v>132</v>
      </c>
      <c r="P33" s="29" t="s">
        <v>132</v>
      </c>
      <c r="Q33" s="4">
        <v>45672</v>
      </c>
      <c r="R33" s="108"/>
      <c r="S33" s="11"/>
      <c r="T33" s="12"/>
    </row>
    <row r="34" spans="1:20" s="117" customFormat="1" ht="52.9" customHeight="1" x14ac:dyDescent="0.25">
      <c r="A34" s="201"/>
      <c r="B34" s="204"/>
      <c r="C34" s="207"/>
      <c r="D34" s="204"/>
      <c r="E34" s="34" t="s">
        <v>137</v>
      </c>
      <c r="F34" s="19" t="s">
        <v>84</v>
      </c>
      <c r="G34" s="4">
        <v>45078</v>
      </c>
      <c r="H34" s="4">
        <v>45351</v>
      </c>
      <c r="I34" s="5">
        <f t="shared" si="0"/>
        <v>39</v>
      </c>
      <c r="J34" s="20">
        <v>1</v>
      </c>
      <c r="K34" s="21" t="s">
        <v>85</v>
      </c>
      <c r="L34" s="210"/>
      <c r="M34" s="1" t="s">
        <v>132</v>
      </c>
      <c r="N34" s="22" t="s">
        <v>133</v>
      </c>
      <c r="O34" s="1" t="s">
        <v>132</v>
      </c>
      <c r="P34" s="29" t="s">
        <v>132</v>
      </c>
      <c r="Q34" s="4">
        <v>45672</v>
      </c>
      <c r="R34" s="108"/>
      <c r="S34" s="11"/>
      <c r="T34" s="12"/>
    </row>
    <row r="35" spans="1:20" s="117" customFormat="1" ht="38.25" x14ac:dyDescent="0.25">
      <c r="A35" s="201"/>
      <c r="B35" s="204"/>
      <c r="C35" s="207"/>
      <c r="D35" s="204"/>
      <c r="E35" s="34" t="s">
        <v>138</v>
      </c>
      <c r="F35" s="19" t="s">
        <v>139</v>
      </c>
      <c r="G35" s="4">
        <v>45078</v>
      </c>
      <c r="H35" s="4">
        <v>45230</v>
      </c>
      <c r="I35" s="5">
        <f t="shared" si="0"/>
        <v>21.714285714285715</v>
      </c>
      <c r="J35" s="20">
        <v>1</v>
      </c>
      <c r="K35" s="21" t="s">
        <v>61</v>
      </c>
      <c r="L35" s="210"/>
      <c r="M35" s="1" t="s">
        <v>140</v>
      </c>
      <c r="N35" s="22" t="s">
        <v>133</v>
      </c>
      <c r="O35" s="1" t="s">
        <v>140</v>
      </c>
      <c r="P35" s="29" t="s">
        <v>140</v>
      </c>
      <c r="Q35" s="4">
        <v>45672</v>
      </c>
      <c r="R35" s="108"/>
      <c r="S35" s="11"/>
      <c r="T35" s="12"/>
    </row>
    <row r="36" spans="1:20" ht="395.25" customHeight="1" x14ac:dyDescent="0.2">
      <c r="A36" s="201"/>
      <c r="B36" s="204"/>
      <c r="C36" s="207"/>
      <c r="D36" s="204"/>
      <c r="E36" s="36" t="s">
        <v>141</v>
      </c>
      <c r="F36" s="19" t="s">
        <v>69</v>
      </c>
      <c r="G36" s="4">
        <v>45071</v>
      </c>
      <c r="H36" s="4">
        <v>46142</v>
      </c>
      <c r="I36" s="5">
        <f t="shared" si="0"/>
        <v>153</v>
      </c>
      <c r="J36" s="20">
        <v>0.46800000000000003</v>
      </c>
      <c r="K36" s="21" t="s">
        <v>70</v>
      </c>
      <c r="L36" s="210"/>
      <c r="M36" s="37" t="s">
        <v>142</v>
      </c>
      <c r="N36" s="22" t="s">
        <v>143</v>
      </c>
      <c r="O36" s="1" t="s">
        <v>144</v>
      </c>
      <c r="P36" s="29" t="s">
        <v>385</v>
      </c>
      <c r="Q36" s="38">
        <v>45692</v>
      </c>
      <c r="R36" s="112"/>
      <c r="S36" s="11"/>
      <c r="T36" s="12"/>
    </row>
    <row r="37" spans="1:20" ht="392.25" customHeight="1" x14ac:dyDescent="0.2">
      <c r="A37" s="201"/>
      <c r="B37" s="204"/>
      <c r="C37" s="207"/>
      <c r="D37" s="204"/>
      <c r="E37" s="36" t="s">
        <v>145</v>
      </c>
      <c r="F37" s="19" t="s">
        <v>74</v>
      </c>
      <c r="G37" s="4">
        <v>45071</v>
      </c>
      <c r="H37" s="4">
        <v>46142</v>
      </c>
      <c r="I37" s="5">
        <f t="shared" si="0"/>
        <v>153</v>
      </c>
      <c r="J37" s="20">
        <v>0.45050000000000001</v>
      </c>
      <c r="K37" s="21" t="s">
        <v>75</v>
      </c>
      <c r="L37" s="210"/>
      <c r="M37" s="37" t="s">
        <v>386</v>
      </c>
      <c r="N37" s="22" t="s">
        <v>143</v>
      </c>
      <c r="O37" s="1" t="s">
        <v>146</v>
      </c>
      <c r="P37" s="29" t="s">
        <v>387</v>
      </c>
      <c r="Q37" s="38">
        <v>45691</v>
      </c>
      <c r="R37" s="112"/>
      <c r="S37" s="11"/>
      <c r="T37" s="12"/>
    </row>
    <row r="38" spans="1:20" ht="319.5" customHeight="1" x14ac:dyDescent="0.2">
      <c r="A38" s="201"/>
      <c r="B38" s="204"/>
      <c r="C38" s="207"/>
      <c r="D38" s="204"/>
      <c r="E38" s="36" t="s">
        <v>147</v>
      </c>
      <c r="F38" s="19" t="s">
        <v>79</v>
      </c>
      <c r="G38" s="4">
        <v>45078</v>
      </c>
      <c r="H38" s="4">
        <v>46142</v>
      </c>
      <c r="I38" s="5">
        <f t="shared" si="0"/>
        <v>152</v>
      </c>
      <c r="J38" s="20">
        <v>0.50139999999999996</v>
      </c>
      <c r="K38" s="21" t="s">
        <v>99</v>
      </c>
      <c r="L38" s="210"/>
      <c r="M38" s="8" t="s">
        <v>148</v>
      </c>
      <c r="N38" s="22" t="s">
        <v>143</v>
      </c>
      <c r="O38" s="8" t="s">
        <v>149</v>
      </c>
      <c r="P38" s="182" t="s">
        <v>150</v>
      </c>
      <c r="Q38" s="38">
        <v>45691</v>
      </c>
      <c r="R38" s="112"/>
      <c r="S38" s="11"/>
      <c r="T38" s="12"/>
    </row>
    <row r="39" spans="1:20" ht="198" customHeight="1" x14ac:dyDescent="0.2">
      <c r="A39" s="201"/>
      <c r="B39" s="204"/>
      <c r="C39" s="207"/>
      <c r="D39" s="204"/>
      <c r="E39" s="36" t="s">
        <v>151</v>
      </c>
      <c r="F39" s="19" t="s">
        <v>84</v>
      </c>
      <c r="G39" s="4">
        <v>45071</v>
      </c>
      <c r="H39" s="4">
        <v>46142</v>
      </c>
      <c r="I39" s="5">
        <f t="shared" si="0"/>
        <v>153</v>
      </c>
      <c r="J39" s="20">
        <v>0.43790000000000001</v>
      </c>
      <c r="K39" s="21" t="s">
        <v>85</v>
      </c>
      <c r="L39" s="210"/>
      <c r="M39" s="39" t="s">
        <v>152</v>
      </c>
      <c r="N39" s="31" t="s">
        <v>143</v>
      </c>
      <c r="O39" s="1" t="s">
        <v>153</v>
      </c>
      <c r="P39" s="182" t="s">
        <v>154</v>
      </c>
      <c r="Q39" s="38">
        <v>45691</v>
      </c>
      <c r="R39" s="112"/>
      <c r="S39" s="11"/>
      <c r="T39" s="12"/>
    </row>
    <row r="40" spans="1:20" s="117" customFormat="1" ht="221.45" customHeight="1" x14ac:dyDescent="0.25">
      <c r="A40" s="201"/>
      <c r="B40" s="204"/>
      <c r="C40" s="207"/>
      <c r="D40" s="204"/>
      <c r="E40" s="40" t="s">
        <v>155</v>
      </c>
      <c r="F40" s="19" t="s">
        <v>69</v>
      </c>
      <c r="G40" s="4">
        <v>45108</v>
      </c>
      <c r="H40" s="4">
        <v>46142</v>
      </c>
      <c r="I40" s="5">
        <f t="shared" si="0"/>
        <v>147.71428571428572</v>
      </c>
      <c r="J40" s="20">
        <v>0.31040000000000001</v>
      </c>
      <c r="K40" s="21" t="s">
        <v>70</v>
      </c>
      <c r="L40" s="210"/>
      <c r="M40" s="8" t="s">
        <v>156</v>
      </c>
      <c r="N40" s="41" t="s">
        <v>157</v>
      </c>
      <c r="O40" s="8" t="s">
        <v>158</v>
      </c>
      <c r="P40" s="29" t="s">
        <v>159</v>
      </c>
      <c r="Q40" s="18">
        <v>45677</v>
      </c>
      <c r="R40" s="112"/>
      <c r="S40" s="11"/>
      <c r="T40" s="12"/>
    </row>
    <row r="41" spans="1:20" s="117" customFormat="1" ht="256.89999999999998" customHeight="1" x14ac:dyDescent="0.25">
      <c r="A41" s="201"/>
      <c r="B41" s="204"/>
      <c r="C41" s="207"/>
      <c r="D41" s="204"/>
      <c r="E41" s="40" t="s">
        <v>160</v>
      </c>
      <c r="F41" s="19" t="s">
        <v>74</v>
      </c>
      <c r="G41" s="4">
        <v>45108</v>
      </c>
      <c r="H41" s="4">
        <v>46142</v>
      </c>
      <c r="I41" s="5">
        <f t="shared" si="0"/>
        <v>147.71428571428572</v>
      </c>
      <c r="J41" s="20">
        <v>0.36320000000000002</v>
      </c>
      <c r="K41" s="21" t="s">
        <v>75</v>
      </c>
      <c r="L41" s="210"/>
      <c r="M41" s="8" t="s">
        <v>161</v>
      </c>
      <c r="N41" s="41" t="s">
        <v>157</v>
      </c>
      <c r="O41" s="42" t="s">
        <v>162</v>
      </c>
      <c r="P41" s="23" t="s">
        <v>163</v>
      </c>
      <c r="Q41" s="18">
        <v>45677</v>
      </c>
      <c r="R41" s="112"/>
      <c r="S41" s="11"/>
      <c r="T41" s="12"/>
    </row>
    <row r="42" spans="1:20" s="117" customFormat="1" ht="154.15" customHeight="1" x14ac:dyDescent="0.25">
      <c r="A42" s="201"/>
      <c r="B42" s="204"/>
      <c r="C42" s="207"/>
      <c r="D42" s="204"/>
      <c r="E42" s="40" t="s">
        <v>164</v>
      </c>
      <c r="F42" s="19" t="s">
        <v>79</v>
      </c>
      <c r="G42" s="4">
        <v>45078</v>
      </c>
      <c r="H42" s="4">
        <v>46142</v>
      </c>
      <c r="I42" s="5">
        <f t="shared" si="0"/>
        <v>152</v>
      </c>
      <c r="J42" s="20">
        <v>0.37480000000000002</v>
      </c>
      <c r="K42" s="21" t="s">
        <v>99</v>
      </c>
      <c r="L42" s="210"/>
      <c r="M42" s="8" t="s">
        <v>165</v>
      </c>
      <c r="N42" s="43" t="s">
        <v>157</v>
      </c>
      <c r="O42" s="29" t="s">
        <v>166</v>
      </c>
      <c r="P42" s="10" t="s">
        <v>167</v>
      </c>
      <c r="Q42" s="18">
        <v>45677</v>
      </c>
      <c r="R42" s="112"/>
      <c r="S42" s="11"/>
      <c r="T42" s="12"/>
    </row>
    <row r="43" spans="1:20" s="117" customFormat="1" ht="206.45" customHeight="1" x14ac:dyDescent="0.25">
      <c r="A43" s="201"/>
      <c r="B43" s="204"/>
      <c r="C43" s="207"/>
      <c r="D43" s="204"/>
      <c r="E43" s="40" t="s">
        <v>168</v>
      </c>
      <c r="F43" s="19" t="s">
        <v>84</v>
      </c>
      <c r="G43" s="4">
        <v>45108</v>
      </c>
      <c r="H43" s="4">
        <v>46142</v>
      </c>
      <c r="I43" s="5">
        <f t="shared" si="0"/>
        <v>147.71428571428572</v>
      </c>
      <c r="J43" s="20">
        <v>0.3775</v>
      </c>
      <c r="K43" s="21" t="s">
        <v>85</v>
      </c>
      <c r="L43" s="210"/>
      <c r="M43" s="1" t="s">
        <v>169</v>
      </c>
      <c r="N43" s="31" t="s">
        <v>157</v>
      </c>
      <c r="O43" s="1" t="s">
        <v>170</v>
      </c>
      <c r="P43" s="10" t="s">
        <v>171</v>
      </c>
      <c r="Q43" s="18">
        <v>45677</v>
      </c>
      <c r="R43" s="112"/>
      <c r="S43" s="11"/>
      <c r="T43" s="12"/>
    </row>
    <row r="44" spans="1:20" s="117" customFormat="1" ht="184.9" customHeight="1" x14ac:dyDescent="0.25">
      <c r="A44" s="202"/>
      <c r="B44" s="205"/>
      <c r="C44" s="208"/>
      <c r="D44" s="205"/>
      <c r="E44" s="40" t="s">
        <v>172</v>
      </c>
      <c r="F44" s="19" t="s">
        <v>173</v>
      </c>
      <c r="G44" s="4">
        <v>45078</v>
      </c>
      <c r="H44" s="4">
        <v>46142</v>
      </c>
      <c r="I44" s="5">
        <f t="shared" si="0"/>
        <v>152</v>
      </c>
      <c r="J44" s="20">
        <v>0.1666</v>
      </c>
      <c r="K44" s="21" t="s">
        <v>174</v>
      </c>
      <c r="L44" s="211"/>
      <c r="M44" s="1" t="s">
        <v>175</v>
      </c>
      <c r="N44" s="31" t="s">
        <v>157</v>
      </c>
      <c r="O44" s="1" t="s">
        <v>175</v>
      </c>
      <c r="P44" s="10" t="s">
        <v>176</v>
      </c>
      <c r="Q44" s="18">
        <v>45677</v>
      </c>
      <c r="R44" s="112"/>
      <c r="S44" s="11"/>
      <c r="T44" s="12"/>
    </row>
    <row r="45" spans="1:20" s="117" customFormat="1" ht="338.45" customHeight="1" x14ac:dyDescent="0.25">
      <c r="A45" s="200">
        <v>3</v>
      </c>
      <c r="B45" s="203" t="s">
        <v>177</v>
      </c>
      <c r="C45" s="206" t="s">
        <v>178</v>
      </c>
      <c r="D45" s="203" t="s">
        <v>179</v>
      </c>
      <c r="E45" s="2" t="s">
        <v>41</v>
      </c>
      <c r="F45" s="3" t="s">
        <v>180</v>
      </c>
      <c r="G45" s="4">
        <v>45078</v>
      </c>
      <c r="H45" s="4">
        <v>46142</v>
      </c>
      <c r="I45" s="5">
        <f t="shared" si="0"/>
        <v>152</v>
      </c>
      <c r="J45" s="44">
        <v>0.3246</v>
      </c>
      <c r="K45" s="21" t="s">
        <v>181</v>
      </c>
      <c r="L45" s="218">
        <f>AVERAGE(J45:J58)</f>
        <v>0.44688571428571439</v>
      </c>
      <c r="M45" s="1" t="s">
        <v>182</v>
      </c>
      <c r="N45" s="31" t="s">
        <v>45</v>
      </c>
      <c r="O45" s="1" t="s">
        <v>183</v>
      </c>
      <c r="P45" s="1" t="s">
        <v>184</v>
      </c>
      <c r="Q45" s="4">
        <v>45673</v>
      </c>
      <c r="R45" s="110"/>
      <c r="S45" s="11"/>
      <c r="T45" s="12"/>
    </row>
    <row r="46" spans="1:20" s="117" customFormat="1" ht="280.89999999999998" customHeight="1" x14ac:dyDescent="0.25">
      <c r="A46" s="201"/>
      <c r="B46" s="204"/>
      <c r="C46" s="207"/>
      <c r="D46" s="204"/>
      <c r="E46" s="2" t="s">
        <v>48</v>
      </c>
      <c r="F46" s="45" t="s">
        <v>185</v>
      </c>
      <c r="G46" s="4">
        <v>45078</v>
      </c>
      <c r="H46" s="4">
        <v>46142</v>
      </c>
      <c r="I46" s="5">
        <f t="shared" si="0"/>
        <v>152</v>
      </c>
      <c r="J46" s="44">
        <v>0.30790000000000001</v>
      </c>
      <c r="K46" s="46" t="s">
        <v>186</v>
      </c>
      <c r="L46" s="210"/>
      <c r="M46" s="1" t="s">
        <v>187</v>
      </c>
      <c r="N46" s="41" t="s">
        <v>45</v>
      </c>
      <c r="O46" s="1" t="s">
        <v>188</v>
      </c>
      <c r="P46" s="23" t="s">
        <v>189</v>
      </c>
      <c r="Q46" s="4">
        <v>45673</v>
      </c>
      <c r="R46" s="109"/>
      <c r="S46" s="16"/>
      <c r="T46" s="17"/>
    </row>
    <row r="47" spans="1:20" s="117" customFormat="1" ht="240.6" customHeight="1" x14ac:dyDescent="0.25">
      <c r="A47" s="201"/>
      <c r="B47" s="204"/>
      <c r="C47" s="207"/>
      <c r="D47" s="204"/>
      <c r="E47" s="26" t="s">
        <v>89</v>
      </c>
      <c r="F47" s="3" t="s">
        <v>180</v>
      </c>
      <c r="G47" s="4">
        <v>45078</v>
      </c>
      <c r="H47" s="4">
        <v>46142</v>
      </c>
      <c r="I47" s="5">
        <f t="shared" si="0"/>
        <v>152</v>
      </c>
      <c r="J47" s="44">
        <v>0.64580000000000004</v>
      </c>
      <c r="K47" s="21" t="s">
        <v>190</v>
      </c>
      <c r="L47" s="210"/>
      <c r="M47" s="1" t="s">
        <v>191</v>
      </c>
      <c r="N47" s="9" t="s">
        <v>91</v>
      </c>
      <c r="O47" s="1" t="s">
        <v>192</v>
      </c>
      <c r="P47" s="10" t="s">
        <v>193</v>
      </c>
      <c r="Q47" s="4">
        <v>45674</v>
      </c>
      <c r="R47" s="108"/>
      <c r="S47" s="11"/>
      <c r="T47" s="12"/>
    </row>
    <row r="48" spans="1:20" s="117" customFormat="1" ht="238.15" customHeight="1" x14ac:dyDescent="0.25">
      <c r="A48" s="201"/>
      <c r="B48" s="204"/>
      <c r="C48" s="207"/>
      <c r="D48" s="204"/>
      <c r="E48" s="26" t="s">
        <v>94</v>
      </c>
      <c r="F48" s="45" t="s">
        <v>185</v>
      </c>
      <c r="G48" s="4">
        <v>45078</v>
      </c>
      <c r="H48" s="4">
        <v>46142</v>
      </c>
      <c r="I48" s="5">
        <f t="shared" si="0"/>
        <v>152</v>
      </c>
      <c r="J48" s="44">
        <v>0.64580000000000004</v>
      </c>
      <c r="K48" s="46" t="s">
        <v>194</v>
      </c>
      <c r="L48" s="210"/>
      <c r="M48" s="1" t="s">
        <v>195</v>
      </c>
      <c r="N48" s="9" t="s">
        <v>91</v>
      </c>
      <c r="O48" s="1" t="s">
        <v>192</v>
      </c>
      <c r="P48" s="10" t="s">
        <v>196</v>
      </c>
      <c r="Q48" s="4">
        <v>45674</v>
      </c>
      <c r="R48" s="109"/>
      <c r="S48" s="16"/>
      <c r="T48" s="17"/>
    </row>
    <row r="49" spans="1:32" s="117" customFormat="1" ht="309" customHeight="1" x14ac:dyDescent="0.25">
      <c r="A49" s="201"/>
      <c r="B49" s="204"/>
      <c r="C49" s="207"/>
      <c r="D49" s="204"/>
      <c r="E49" s="27" t="s">
        <v>103</v>
      </c>
      <c r="F49" s="3" t="s">
        <v>180</v>
      </c>
      <c r="G49" s="4">
        <v>45078</v>
      </c>
      <c r="H49" s="4">
        <v>46142</v>
      </c>
      <c r="I49" s="5">
        <f t="shared" si="0"/>
        <v>152</v>
      </c>
      <c r="J49" s="20">
        <v>0.37480000000000002</v>
      </c>
      <c r="K49" s="21" t="s">
        <v>190</v>
      </c>
      <c r="L49" s="210"/>
      <c r="M49" s="29" t="s">
        <v>197</v>
      </c>
      <c r="N49" s="9" t="s">
        <v>105</v>
      </c>
      <c r="O49" s="47" t="s">
        <v>388</v>
      </c>
      <c r="P49" s="10" t="s">
        <v>198</v>
      </c>
      <c r="Q49" s="4">
        <v>45684</v>
      </c>
      <c r="R49" s="108"/>
      <c r="S49" s="11"/>
      <c r="T49" s="12"/>
    </row>
    <row r="50" spans="1:32" s="117" customFormat="1" ht="159" customHeight="1" x14ac:dyDescent="0.25">
      <c r="A50" s="201"/>
      <c r="B50" s="204"/>
      <c r="C50" s="207"/>
      <c r="D50" s="204"/>
      <c r="E50" s="27" t="s">
        <v>107</v>
      </c>
      <c r="F50" s="45" t="s">
        <v>185</v>
      </c>
      <c r="G50" s="4">
        <v>45078</v>
      </c>
      <c r="H50" s="4">
        <v>46142</v>
      </c>
      <c r="I50" s="5">
        <f t="shared" si="0"/>
        <v>152</v>
      </c>
      <c r="J50" s="20">
        <v>0.32490000000000002</v>
      </c>
      <c r="K50" s="46" t="s">
        <v>194</v>
      </c>
      <c r="L50" s="210"/>
      <c r="M50" s="8" t="s">
        <v>199</v>
      </c>
      <c r="N50" s="48" t="s">
        <v>105</v>
      </c>
      <c r="O50" s="8" t="s">
        <v>200</v>
      </c>
      <c r="P50" s="49" t="s">
        <v>201</v>
      </c>
      <c r="Q50" s="4">
        <v>45684</v>
      </c>
      <c r="R50" s="113"/>
      <c r="S50" s="16"/>
      <c r="T50" s="17"/>
    </row>
    <row r="51" spans="1:32" s="117" customFormat="1" ht="261.60000000000002" customHeight="1" x14ac:dyDescent="0.25">
      <c r="A51" s="201"/>
      <c r="B51" s="204"/>
      <c r="C51" s="207"/>
      <c r="D51" s="204"/>
      <c r="E51" s="30" t="s">
        <v>115</v>
      </c>
      <c r="F51" s="3" t="s">
        <v>180</v>
      </c>
      <c r="G51" s="4">
        <v>45108</v>
      </c>
      <c r="H51" s="4">
        <v>46142</v>
      </c>
      <c r="I51" s="5">
        <f t="shared" si="0"/>
        <v>147.71428571428572</v>
      </c>
      <c r="J51" s="44">
        <v>0.15559999999999999</v>
      </c>
      <c r="K51" s="21" t="s">
        <v>190</v>
      </c>
      <c r="L51" s="210"/>
      <c r="M51" s="1" t="s">
        <v>202</v>
      </c>
      <c r="N51" s="50" t="s">
        <v>117</v>
      </c>
      <c r="O51" s="1" t="s">
        <v>203</v>
      </c>
      <c r="P51" s="10" t="s">
        <v>204</v>
      </c>
      <c r="Q51" s="33">
        <v>45679</v>
      </c>
      <c r="R51" s="112"/>
      <c r="S51" s="11"/>
      <c r="T51" s="12"/>
    </row>
    <row r="52" spans="1:32" s="117" customFormat="1" ht="288.60000000000002" customHeight="1" x14ac:dyDescent="0.25">
      <c r="A52" s="201"/>
      <c r="B52" s="204"/>
      <c r="C52" s="207"/>
      <c r="D52" s="204"/>
      <c r="E52" s="30" t="s">
        <v>120</v>
      </c>
      <c r="F52" s="45" t="s">
        <v>205</v>
      </c>
      <c r="G52" s="4">
        <v>45108</v>
      </c>
      <c r="H52" s="4">
        <v>46142</v>
      </c>
      <c r="I52" s="5">
        <f t="shared" si="0"/>
        <v>147.71428571428572</v>
      </c>
      <c r="J52" s="44">
        <v>7.2900000000000006E-2</v>
      </c>
      <c r="K52" s="46" t="s">
        <v>186</v>
      </c>
      <c r="L52" s="210"/>
      <c r="M52" s="1" t="s">
        <v>206</v>
      </c>
      <c r="N52" s="51" t="s">
        <v>117</v>
      </c>
      <c r="O52" s="1" t="s">
        <v>207</v>
      </c>
      <c r="P52" s="10" t="s">
        <v>208</v>
      </c>
      <c r="Q52" s="33">
        <v>45680</v>
      </c>
      <c r="R52" s="112"/>
      <c r="S52" s="16"/>
      <c r="T52" s="17"/>
    </row>
    <row r="53" spans="1:32" s="117" customFormat="1" ht="87" customHeight="1" x14ac:dyDescent="0.25">
      <c r="A53" s="201"/>
      <c r="B53" s="204"/>
      <c r="C53" s="207"/>
      <c r="D53" s="204"/>
      <c r="E53" s="34" t="s">
        <v>131</v>
      </c>
      <c r="F53" s="3" t="s">
        <v>180</v>
      </c>
      <c r="G53" s="4">
        <v>45078</v>
      </c>
      <c r="H53" s="4">
        <v>45351</v>
      </c>
      <c r="I53" s="5">
        <f t="shared" si="0"/>
        <v>39</v>
      </c>
      <c r="J53" s="44">
        <v>1</v>
      </c>
      <c r="K53" s="21" t="s">
        <v>190</v>
      </c>
      <c r="L53" s="210"/>
      <c r="M53" s="1" t="s">
        <v>132</v>
      </c>
      <c r="N53" s="48" t="s">
        <v>133</v>
      </c>
      <c r="O53" s="1" t="s">
        <v>209</v>
      </c>
      <c r="P53" s="29" t="s">
        <v>209</v>
      </c>
      <c r="Q53" s="4">
        <v>45672</v>
      </c>
      <c r="R53" s="108"/>
      <c r="S53" s="11"/>
      <c r="T53" s="12"/>
    </row>
    <row r="54" spans="1:32" s="117" customFormat="1" ht="117" customHeight="1" x14ac:dyDescent="0.25">
      <c r="A54" s="201"/>
      <c r="B54" s="204"/>
      <c r="C54" s="207"/>
      <c r="D54" s="204"/>
      <c r="E54" s="34" t="s">
        <v>134</v>
      </c>
      <c r="F54" s="45" t="s">
        <v>185</v>
      </c>
      <c r="G54" s="4">
        <v>45078</v>
      </c>
      <c r="H54" s="4">
        <v>45351</v>
      </c>
      <c r="I54" s="5">
        <f t="shared" si="0"/>
        <v>39</v>
      </c>
      <c r="J54" s="44">
        <v>1</v>
      </c>
      <c r="K54" s="46" t="s">
        <v>186</v>
      </c>
      <c r="L54" s="210"/>
      <c r="M54" s="1" t="s">
        <v>132</v>
      </c>
      <c r="N54" s="48" t="s">
        <v>133</v>
      </c>
      <c r="O54" s="1" t="s">
        <v>132</v>
      </c>
      <c r="P54" s="29" t="s">
        <v>132</v>
      </c>
      <c r="Q54" s="4">
        <v>45672</v>
      </c>
      <c r="R54" s="109"/>
      <c r="S54" s="16"/>
      <c r="T54" s="17"/>
    </row>
    <row r="55" spans="1:32" ht="292.5" customHeight="1" x14ac:dyDescent="0.2">
      <c r="A55" s="201"/>
      <c r="B55" s="204"/>
      <c r="C55" s="207"/>
      <c r="D55" s="204"/>
      <c r="E55" s="36" t="s">
        <v>141</v>
      </c>
      <c r="F55" s="3" t="s">
        <v>180</v>
      </c>
      <c r="G55" s="4">
        <v>45078</v>
      </c>
      <c r="H55" s="4">
        <v>45351</v>
      </c>
      <c r="I55" s="5">
        <f t="shared" si="0"/>
        <v>39</v>
      </c>
      <c r="J55" s="44">
        <v>0.50839999999999996</v>
      </c>
      <c r="K55" s="21" t="s">
        <v>190</v>
      </c>
      <c r="L55" s="210"/>
      <c r="M55" s="1" t="s">
        <v>210</v>
      </c>
      <c r="N55" s="48" t="s">
        <v>143</v>
      </c>
      <c r="O55" s="8" t="s">
        <v>211</v>
      </c>
      <c r="P55" s="182" t="s">
        <v>212</v>
      </c>
      <c r="Q55" s="38">
        <v>45691</v>
      </c>
      <c r="R55" s="112"/>
      <c r="S55" s="11"/>
      <c r="T55" s="12"/>
    </row>
    <row r="56" spans="1:32" ht="301.5" customHeight="1" x14ac:dyDescent="0.2">
      <c r="A56" s="201"/>
      <c r="B56" s="204"/>
      <c r="C56" s="207"/>
      <c r="D56" s="204"/>
      <c r="E56" s="36" t="s">
        <v>145</v>
      </c>
      <c r="F56" s="45" t="s">
        <v>185</v>
      </c>
      <c r="G56" s="4">
        <v>45071</v>
      </c>
      <c r="H56" s="4">
        <v>46142</v>
      </c>
      <c r="I56" s="5">
        <f t="shared" si="0"/>
        <v>153</v>
      </c>
      <c r="J56" s="44">
        <v>0.31269999999999998</v>
      </c>
      <c r="K56" s="46" t="s">
        <v>186</v>
      </c>
      <c r="L56" s="210"/>
      <c r="M56" s="8" t="s">
        <v>213</v>
      </c>
      <c r="N56" s="1" t="s">
        <v>143</v>
      </c>
      <c r="O56" s="8" t="s">
        <v>214</v>
      </c>
      <c r="P56" s="182" t="s">
        <v>215</v>
      </c>
      <c r="Q56" s="38">
        <v>45691</v>
      </c>
      <c r="R56" s="112"/>
      <c r="S56" s="16"/>
      <c r="T56" s="17"/>
    </row>
    <row r="57" spans="1:32" s="117" customFormat="1" ht="160.5" customHeight="1" x14ac:dyDescent="0.25">
      <c r="A57" s="201"/>
      <c r="B57" s="204"/>
      <c r="C57" s="207"/>
      <c r="D57" s="204"/>
      <c r="E57" s="40" t="s">
        <v>155</v>
      </c>
      <c r="F57" s="3" t="s">
        <v>180</v>
      </c>
      <c r="G57" s="4">
        <v>45078</v>
      </c>
      <c r="H57" s="4">
        <v>46142</v>
      </c>
      <c r="I57" s="52">
        <f t="shared" si="0"/>
        <v>152</v>
      </c>
      <c r="J57" s="20">
        <v>0.29149999999999998</v>
      </c>
      <c r="K57" s="53" t="s">
        <v>190</v>
      </c>
      <c r="L57" s="210"/>
      <c r="M57" s="1" t="s">
        <v>216</v>
      </c>
      <c r="N57" s="31" t="s">
        <v>157</v>
      </c>
      <c r="O57" s="8" t="s">
        <v>217</v>
      </c>
      <c r="P57" s="10" t="s">
        <v>218</v>
      </c>
      <c r="Q57" s="18">
        <v>45677</v>
      </c>
      <c r="R57" s="112"/>
      <c r="S57" s="11"/>
      <c r="T57" s="12"/>
    </row>
    <row r="58" spans="1:32" s="117" customFormat="1" ht="163.5" customHeight="1" x14ac:dyDescent="0.25">
      <c r="A58" s="202"/>
      <c r="B58" s="205"/>
      <c r="C58" s="208"/>
      <c r="D58" s="205"/>
      <c r="E58" s="40" t="s">
        <v>160</v>
      </c>
      <c r="F58" s="45" t="s">
        <v>185</v>
      </c>
      <c r="G58" s="4">
        <v>45078</v>
      </c>
      <c r="H58" s="4">
        <v>46142</v>
      </c>
      <c r="I58" s="52">
        <f t="shared" si="0"/>
        <v>152</v>
      </c>
      <c r="J58" s="20">
        <v>0.29149999999999998</v>
      </c>
      <c r="K58" s="46" t="s">
        <v>186</v>
      </c>
      <c r="L58" s="211"/>
      <c r="M58" s="1" t="s">
        <v>219</v>
      </c>
      <c r="N58" s="54" t="s">
        <v>157</v>
      </c>
      <c r="O58" s="29" t="s">
        <v>220</v>
      </c>
      <c r="P58" s="23" t="s">
        <v>221</v>
      </c>
      <c r="Q58" s="18">
        <v>45677</v>
      </c>
      <c r="R58" s="112"/>
      <c r="S58" s="16"/>
      <c r="T58" s="17"/>
    </row>
    <row r="59" spans="1:32" s="117" customFormat="1" ht="64.5" customHeight="1" x14ac:dyDescent="0.25">
      <c r="A59" s="200">
        <v>4</v>
      </c>
      <c r="B59" s="203" t="s">
        <v>222</v>
      </c>
      <c r="C59" s="206" t="s">
        <v>223</v>
      </c>
      <c r="D59" s="203" t="s">
        <v>224</v>
      </c>
      <c r="E59" s="2" t="s">
        <v>41</v>
      </c>
      <c r="F59" s="19" t="s">
        <v>225</v>
      </c>
      <c r="G59" s="4">
        <v>45074</v>
      </c>
      <c r="H59" s="55">
        <v>46182</v>
      </c>
      <c r="I59" s="5">
        <f t="shared" si="0"/>
        <v>158.28571428571428</v>
      </c>
      <c r="J59" s="44">
        <v>1</v>
      </c>
      <c r="K59" s="21" t="s">
        <v>226</v>
      </c>
      <c r="L59" s="218">
        <f>AVERAGE(J59:J78)</f>
        <v>0.83864000000000005</v>
      </c>
      <c r="M59" s="8" t="s">
        <v>227</v>
      </c>
      <c r="N59" s="56" t="s">
        <v>45</v>
      </c>
      <c r="O59" s="1" t="s">
        <v>227</v>
      </c>
      <c r="P59" s="57" t="s">
        <v>227</v>
      </c>
      <c r="Q59" s="4">
        <v>45672</v>
      </c>
      <c r="R59" s="108"/>
      <c r="S59" s="11"/>
      <c r="T59" s="12"/>
    </row>
    <row r="60" spans="1:32" s="117" customFormat="1" ht="227.45" customHeight="1" x14ac:dyDescent="0.25">
      <c r="A60" s="201"/>
      <c r="B60" s="204"/>
      <c r="C60" s="207"/>
      <c r="D60" s="204"/>
      <c r="E60" s="2" t="s">
        <v>48</v>
      </c>
      <c r="F60" s="45" t="s">
        <v>228</v>
      </c>
      <c r="G60" s="4">
        <v>45090</v>
      </c>
      <c r="H60" s="4">
        <v>45535</v>
      </c>
      <c r="I60" s="5">
        <f t="shared" si="0"/>
        <v>63.571428571428569</v>
      </c>
      <c r="J60" s="44">
        <v>0.93330000000000002</v>
      </c>
      <c r="K60" s="46" t="s">
        <v>229</v>
      </c>
      <c r="L60" s="210"/>
      <c r="M60" s="8" t="s">
        <v>230</v>
      </c>
      <c r="N60" s="31" t="s">
        <v>45</v>
      </c>
      <c r="O60" s="1" t="s">
        <v>231</v>
      </c>
      <c r="P60" s="58" t="s">
        <v>232</v>
      </c>
      <c r="Q60" s="4">
        <v>45673</v>
      </c>
      <c r="R60" s="110"/>
      <c r="S60" s="16"/>
      <c r="T60" s="17"/>
      <c r="AF60" s="117" t="s">
        <v>233</v>
      </c>
    </row>
    <row r="61" spans="1:32" s="117" customFormat="1" ht="311.45" customHeight="1" x14ac:dyDescent="0.25">
      <c r="A61" s="201"/>
      <c r="B61" s="204"/>
      <c r="C61" s="207"/>
      <c r="D61" s="204"/>
      <c r="E61" s="2" t="s">
        <v>54</v>
      </c>
      <c r="F61" s="45" t="s">
        <v>234</v>
      </c>
      <c r="G61" s="4">
        <v>45090</v>
      </c>
      <c r="H61" s="4">
        <v>45535</v>
      </c>
      <c r="I61" s="5">
        <f t="shared" si="0"/>
        <v>63.571428571428569</v>
      </c>
      <c r="J61" s="44">
        <v>0.86670000000000003</v>
      </c>
      <c r="K61" s="46" t="s">
        <v>61</v>
      </c>
      <c r="L61" s="210"/>
      <c r="M61" s="8" t="s">
        <v>235</v>
      </c>
      <c r="N61" s="31" t="s">
        <v>45</v>
      </c>
      <c r="O61" s="1" t="s">
        <v>236</v>
      </c>
      <c r="P61" s="183" t="s">
        <v>389</v>
      </c>
      <c r="Q61" s="4">
        <v>45673</v>
      </c>
      <c r="R61" s="113"/>
      <c r="S61" s="16"/>
      <c r="T61" s="17"/>
    </row>
    <row r="62" spans="1:32" s="117" customFormat="1" ht="217.15" customHeight="1" x14ac:dyDescent="0.25">
      <c r="A62" s="201"/>
      <c r="B62" s="204"/>
      <c r="C62" s="207"/>
      <c r="D62" s="204"/>
      <c r="E62" s="26" t="s">
        <v>89</v>
      </c>
      <c r="F62" s="45" t="s">
        <v>228</v>
      </c>
      <c r="G62" s="4">
        <v>45082</v>
      </c>
      <c r="H62" s="4">
        <v>46142</v>
      </c>
      <c r="I62" s="5">
        <f t="shared" si="0"/>
        <v>151.42857142857142</v>
      </c>
      <c r="J62" s="44">
        <v>0.5</v>
      </c>
      <c r="K62" s="46" t="s">
        <v>229</v>
      </c>
      <c r="L62" s="210"/>
      <c r="M62" s="59" t="s">
        <v>237</v>
      </c>
      <c r="N62" s="9" t="s">
        <v>91</v>
      </c>
      <c r="O62" s="1" t="s">
        <v>238</v>
      </c>
      <c r="P62" s="11" t="s">
        <v>239</v>
      </c>
      <c r="Q62" s="4">
        <v>45674</v>
      </c>
      <c r="R62" s="113"/>
      <c r="S62" s="16"/>
      <c r="T62" s="17"/>
    </row>
    <row r="63" spans="1:32" s="117" customFormat="1" ht="205.15" customHeight="1" x14ac:dyDescent="0.25">
      <c r="A63" s="201"/>
      <c r="B63" s="204"/>
      <c r="C63" s="207"/>
      <c r="D63" s="204"/>
      <c r="E63" s="26" t="s">
        <v>94</v>
      </c>
      <c r="F63" s="45" t="s">
        <v>234</v>
      </c>
      <c r="G63" s="4">
        <v>45082</v>
      </c>
      <c r="H63" s="4">
        <v>46142</v>
      </c>
      <c r="I63" s="5">
        <f t="shared" si="0"/>
        <v>151.42857142857142</v>
      </c>
      <c r="J63" s="44">
        <v>0.5</v>
      </c>
      <c r="K63" s="46" t="s">
        <v>61</v>
      </c>
      <c r="L63" s="210"/>
      <c r="M63" s="59" t="s">
        <v>240</v>
      </c>
      <c r="N63" s="9" t="s">
        <v>91</v>
      </c>
      <c r="O63" s="1" t="s">
        <v>238</v>
      </c>
      <c r="P63" s="11" t="s">
        <v>241</v>
      </c>
      <c r="Q63" s="4">
        <v>45674</v>
      </c>
      <c r="R63" s="113"/>
      <c r="S63" s="16"/>
      <c r="T63" s="17"/>
    </row>
    <row r="64" spans="1:32" s="117" customFormat="1" ht="83.25" customHeight="1" x14ac:dyDescent="0.25">
      <c r="A64" s="201"/>
      <c r="B64" s="204"/>
      <c r="C64" s="207"/>
      <c r="D64" s="204"/>
      <c r="E64" s="27" t="s">
        <v>103</v>
      </c>
      <c r="F64" s="19" t="s">
        <v>225</v>
      </c>
      <c r="G64" s="4">
        <v>45054</v>
      </c>
      <c r="H64" s="4">
        <v>45072</v>
      </c>
      <c r="I64" s="5">
        <f t="shared" si="0"/>
        <v>2.5714285714285716</v>
      </c>
      <c r="J64" s="44">
        <v>1</v>
      </c>
      <c r="K64" s="21" t="s">
        <v>226</v>
      </c>
      <c r="L64" s="210"/>
      <c r="M64" s="1" t="s">
        <v>242</v>
      </c>
      <c r="N64" s="22" t="s">
        <v>105</v>
      </c>
      <c r="O64" s="1" t="s">
        <v>227</v>
      </c>
      <c r="P64" s="47" t="s">
        <v>227</v>
      </c>
      <c r="Q64" s="4">
        <v>45683</v>
      </c>
      <c r="R64" s="108"/>
      <c r="S64" s="11"/>
      <c r="T64" s="12"/>
    </row>
    <row r="65" spans="1:20" s="117" customFormat="1" ht="234.75" customHeight="1" x14ac:dyDescent="0.25">
      <c r="A65" s="201"/>
      <c r="B65" s="204"/>
      <c r="C65" s="207"/>
      <c r="D65" s="204"/>
      <c r="E65" s="27" t="s">
        <v>107</v>
      </c>
      <c r="F65" s="45" t="s">
        <v>228</v>
      </c>
      <c r="G65" s="4">
        <v>45078</v>
      </c>
      <c r="H65" s="4">
        <v>45382</v>
      </c>
      <c r="I65" s="5">
        <f t="shared" si="0"/>
        <v>43.428571428571431</v>
      </c>
      <c r="J65" s="44">
        <v>1</v>
      </c>
      <c r="K65" s="46" t="s">
        <v>229</v>
      </c>
      <c r="L65" s="210"/>
      <c r="M65" s="1" t="s">
        <v>243</v>
      </c>
      <c r="N65" s="60" t="s">
        <v>105</v>
      </c>
      <c r="O65" s="1" t="s">
        <v>244</v>
      </c>
      <c r="P65" s="47" t="s">
        <v>244</v>
      </c>
      <c r="Q65" s="4">
        <v>45683</v>
      </c>
      <c r="R65" s="113"/>
      <c r="S65" s="16"/>
      <c r="T65" s="17"/>
    </row>
    <row r="66" spans="1:20" s="117" customFormat="1" ht="202.5" customHeight="1" x14ac:dyDescent="0.25">
      <c r="A66" s="201"/>
      <c r="B66" s="204"/>
      <c r="C66" s="207"/>
      <c r="D66" s="204"/>
      <c r="E66" s="27" t="s">
        <v>109</v>
      </c>
      <c r="F66" s="45" t="s">
        <v>234</v>
      </c>
      <c r="G66" s="4">
        <v>45170</v>
      </c>
      <c r="H66" s="4">
        <v>45382</v>
      </c>
      <c r="I66" s="5">
        <f t="shared" si="0"/>
        <v>30.285714285714285</v>
      </c>
      <c r="J66" s="44">
        <v>1</v>
      </c>
      <c r="K66" s="46" t="s">
        <v>61</v>
      </c>
      <c r="L66" s="210"/>
      <c r="M66" s="8" t="s">
        <v>243</v>
      </c>
      <c r="N66" s="61" t="s">
        <v>105</v>
      </c>
      <c r="O66" s="1" t="s">
        <v>244</v>
      </c>
      <c r="P66" s="47" t="s">
        <v>244</v>
      </c>
      <c r="Q66" s="4">
        <v>45683</v>
      </c>
      <c r="R66" s="113"/>
      <c r="S66" s="16"/>
      <c r="T66" s="17"/>
    </row>
    <row r="67" spans="1:20" s="117" customFormat="1" ht="120" customHeight="1" x14ac:dyDescent="0.25">
      <c r="A67" s="201"/>
      <c r="B67" s="204"/>
      <c r="C67" s="207"/>
      <c r="D67" s="204"/>
      <c r="E67" s="30" t="s">
        <v>115</v>
      </c>
      <c r="F67" s="19" t="s">
        <v>225</v>
      </c>
      <c r="G67" s="4">
        <v>45061</v>
      </c>
      <c r="H67" s="4">
        <v>45107</v>
      </c>
      <c r="I67" s="5">
        <f t="shared" si="0"/>
        <v>6.5714285714285712</v>
      </c>
      <c r="J67" s="44">
        <v>1</v>
      </c>
      <c r="K67" s="21" t="s">
        <v>226</v>
      </c>
      <c r="L67" s="210"/>
      <c r="M67" s="8" t="s">
        <v>132</v>
      </c>
      <c r="N67" s="56" t="s">
        <v>117</v>
      </c>
      <c r="O67" s="66" t="s">
        <v>132</v>
      </c>
      <c r="P67" s="1" t="s">
        <v>132</v>
      </c>
      <c r="Q67" s="33">
        <v>45680</v>
      </c>
      <c r="R67" s="112"/>
      <c r="S67" s="11"/>
      <c r="T67" s="12"/>
    </row>
    <row r="68" spans="1:20" s="117" customFormat="1" ht="218.45" customHeight="1" x14ac:dyDescent="0.25">
      <c r="A68" s="201"/>
      <c r="B68" s="204"/>
      <c r="C68" s="207"/>
      <c r="D68" s="204"/>
      <c r="E68" s="30" t="s">
        <v>120</v>
      </c>
      <c r="F68" s="45" t="s">
        <v>228</v>
      </c>
      <c r="G68" s="4">
        <v>45170</v>
      </c>
      <c r="H68" s="4">
        <v>45565</v>
      </c>
      <c r="I68" s="5">
        <f t="shared" si="0"/>
        <v>56.428571428571431</v>
      </c>
      <c r="J68" s="44">
        <v>0.375</v>
      </c>
      <c r="K68" s="46" t="s">
        <v>229</v>
      </c>
      <c r="L68" s="210"/>
      <c r="M68" s="8" t="s">
        <v>245</v>
      </c>
      <c r="N68" s="31" t="s">
        <v>117</v>
      </c>
      <c r="O68" s="66" t="s">
        <v>246</v>
      </c>
      <c r="P68" s="62" t="s">
        <v>247</v>
      </c>
      <c r="Q68" s="33">
        <v>45680</v>
      </c>
      <c r="R68" s="112"/>
      <c r="S68" s="16"/>
      <c r="T68" s="17"/>
    </row>
    <row r="69" spans="1:20" s="117" customFormat="1" ht="251.25" customHeight="1" x14ac:dyDescent="0.25">
      <c r="A69" s="201"/>
      <c r="B69" s="204"/>
      <c r="C69" s="207"/>
      <c r="D69" s="204"/>
      <c r="E69" s="30" t="s">
        <v>123</v>
      </c>
      <c r="F69" s="45" t="s">
        <v>234</v>
      </c>
      <c r="G69" s="4">
        <v>45170</v>
      </c>
      <c r="H69" s="4">
        <v>45565</v>
      </c>
      <c r="I69" s="5">
        <f t="shared" si="0"/>
        <v>56.428571428571431</v>
      </c>
      <c r="J69" s="44">
        <v>0.65780000000000005</v>
      </c>
      <c r="K69" s="46" t="s">
        <v>61</v>
      </c>
      <c r="L69" s="210"/>
      <c r="M69" s="8" t="s">
        <v>248</v>
      </c>
      <c r="N69" s="31" t="s">
        <v>117</v>
      </c>
      <c r="O69" s="66" t="s">
        <v>249</v>
      </c>
      <c r="P69" s="62" t="s">
        <v>250</v>
      </c>
      <c r="Q69" s="33">
        <v>45680</v>
      </c>
      <c r="R69" s="112"/>
      <c r="S69" s="16"/>
      <c r="T69" s="17"/>
    </row>
    <row r="70" spans="1:20" s="117" customFormat="1" ht="67.900000000000006" customHeight="1" x14ac:dyDescent="0.25">
      <c r="A70" s="201"/>
      <c r="B70" s="204"/>
      <c r="C70" s="207"/>
      <c r="D70" s="204"/>
      <c r="E70" s="34" t="s">
        <v>131</v>
      </c>
      <c r="F70" s="45" t="s">
        <v>228</v>
      </c>
      <c r="G70" s="4">
        <v>45108</v>
      </c>
      <c r="H70" s="4">
        <v>45138</v>
      </c>
      <c r="I70" s="5">
        <f t="shared" si="0"/>
        <v>4.2857142857142856</v>
      </c>
      <c r="J70" s="44">
        <v>1</v>
      </c>
      <c r="K70" s="46" t="s">
        <v>229</v>
      </c>
      <c r="L70" s="210"/>
      <c r="M70" s="1" t="s">
        <v>140</v>
      </c>
      <c r="N70" s="48" t="s">
        <v>133</v>
      </c>
      <c r="O70" s="63" t="s">
        <v>140</v>
      </c>
      <c r="P70" s="29" t="s">
        <v>140</v>
      </c>
      <c r="Q70" s="4">
        <v>45672</v>
      </c>
      <c r="R70" s="108"/>
      <c r="S70" s="11"/>
      <c r="T70" s="12"/>
    </row>
    <row r="71" spans="1:20" s="117" customFormat="1" ht="74.25" customHeight="1" x14ac:dyDescent="0.25">
      <c r="A71" s="201"/>
      <c r="B71" s="204"/>
      <c r="C71" s="207"/>
      <c r="D71" s="204"/>
      <c r="E71" s="34" t="s">
        <v>134</v>
      </c>
      <c r="F71" s="45" t="s">
        <v>234</v>
      </c>
      <c r="G71" s="4">
        <v>45108</v>
      </c>
      <c r="H71" s="4">
        <v>45138</v>
      </c>
      <c r="I71" s="5">
        <f t="shared" si="0"/>
        <v>4.2857142857142856</v>
      </c>
      <c r="J71" s="44">
        <v>1</v>
      </c>
      <c r="K71" s="46" t="s">
        <v>61</v>
      </c>
      <c r="L71" s="210"/>
      <c r="M71" s="1" t="s">
        <v>140</v>
      </c>
      <c r="N71" s="48" t="s">
        <v>133</v>
      </c>
      <c r="O71" s="63" t="s">
        <v>140</v>
      </c>
      <c r="P71" s="29" t="s">
        <v>140</v>
      </c>
      <c r="Q71" s="4">
        <v>45672</v>
      </c>
      <c r="R71" s="109"/>
      <c r="S71" s="16"/>
      <c r="T71" s="17"/>
    </row>
    <row r="72" spans="1:20" s="117" customFormat="1" ht="94.5" customHeight="1" x14ac:dyDescent="0.25">
      <c r="A72" s="201"/>
      <c r="B72" s="204"/>
      <c r="C72" s="207"/>
      <c r="D72" s="204"/>
      <c r="E72" s="34" t="s">
        <v>136</v>
      </c>
      <c r="F72" s="45" t="s">
        <v>251</v>
      </c>
      <c r="G72" s="4">
        <v>45139</v>
      </c>
      <c r="H72" s="4">
        <v>45169</v>
      </c>
      <c r="I72" s="5">
        <f t="shared" si="0"/>
        <v>4.2857142857142856</v>
      </c>
      <c r="J72" s="44">
        <v>1</v>
      </c>
      <c r="K72" s="46" t="s">
        <v>61</v>
      </c>
      <c r="L72" s="210"/>
      <c r="M72" s="1" t="s">
        <v>140</v>
      </c>
      <c r="N72" s="48" t="s">
        <v>133</v>
      </c>
      <c r="O72" s="63" t="s">
        <v>140</v>
      </c>
      <c r="P72" s="29" t="s">
        <v>140</v>
      </c>
      <c r="Q72" s="4">
        <v>45672</v>
      </c>
      <c r="R72" s="109"/>
      <c r="S72" s="16"/>
      <c r="T72" s="17"/>
    </row>
    <row r="73" spans="1:20" ht="47.25" customHeight="1" x14ac:dyDescent="0.2">
      <c r="A73" s="201"/>
      <c r="B73" s="204"/>
      <c r="C73" s="207"/>
      <c r="D73" s="204"/>
      <c r="E73" s="36" t="s">
        <v>141</v>
      </c>
      <c r="F73" s="45" t="s">
        <v>225</v>
      </c>
      <c r="G73" s="4">
        <v>45078</v>
      </c>
      <c r="H73" s="4">
        <v>46142</v>
      </c>
      <c r="I73" s="5">
        <f t="shared" si="0"/>
        <v>152</v>
      </c>
      <c r="J73" s="44">
        <v>1</v>
      </c>
      <c r="K73" s="46" t="s">
        <v>226</v>
      </c>
      <c r="L73" s="210"/>
      <c r="M73" s="1" t="s">
        <v>140</v>
      </c>
      <c r="N73" s="48" t="s">
        <v>143</v>
      </c>
      <c r="O73" s="184" t="s">
        <v>140</v>
      </c>
      <c r="P73" s="64" t="s">
        <v>140</v>
      </c>
      <c r="Q73" s="38">
        <v>45685</v>
      </c>
      <c r="R73" s="108"/>
      <c r="S73" s="11"/>
      <c r="T73" s="12"/>
    </row>
    <row r="74" spans="1:20" ht="211.5" customHeight="1" x14ac:dyDescent="0.2">
      <c r="A74" s="201"/>
      <c r="B74" s="204"/>
      <c r="C74" s="207"/>
      <c r="D74" s="204"/>
      <c r="E74" s="36" t="s">
        <v>145</v>
      </c>
      <c r="F74" s="45" t="s">
        <v>228</v>
      </c>
      <c r="G74" s="4">
        <v>45200</v>
      </c>
      <c r="H74" s="4">
        <v>46142</v>
      </c>
      <c r="I74" s="5">
        <f t="shared" si="0"/>
        <v>134.57142857142858</v>
      </c>
      <c r="J74" s="44">
        <v>0.67</v>
      </c>
      <c r="K74" s="46" t="s">
        <v>229</v>
      </c>
      <c r="L74" s="210"/>
      <c r="M74" s="1" t="s">
        <v>252</v>
      </c>
      <c r="N74" s="48" t="s">
        <v>143</v>
      </c>
      <c r="O74" s="47" t="s">
        <v>253</v>
      </c>
      <c r="P74" s="65" t="s">
        <v>254</v>
      </c>
      <c r="Q74" s="38">
        <v>45688</v>
      </c>
      <c r="R74" s="112"/>
      <c r="S74" s="16"/>
      <c r="T74" s="17"/>
    </row>
    <row r="75" spans="1:20" ht="193.5" customHeight="1" x14ac:dyDescent="0.2">
      <c r="A75" s="201"/>
      <c r="B75" s="204"/>
      <c r="C75" s="207"/>
      <c r="D75" s="204"/>
      <c r="E75" s="36" t="s">
        <v>147</v>
      </c>
      <c r="F75" s="45" t="s">
        <v>234</v>
      </c>
      <c r="G75" s="4">
        <v>45200</v>
      </c>
      <c r="H75" s="4">
        <v>46142</v>
      </c>
      <c r="I75" s="5">
        <f t="shared" si="0"/>
        <v>134.57142857142858</v>
      </c>
      <c r="J75" s="44">
        <v>0.67</v>
      </c>
      <c r="K75" s="46" t="s">
        <v>61</v>
      </c>
      <c r="L75" s="210"/>
      <c r="M75" s="8" t="s">
        <v>255</v>
      </c>
      <c r="N75" s="48" t="s">
        <v>143</v>
      </c>
      <c r="O75" s="185" t="s">
        <v>256</v>
      </c>
      <c r="P75" s="65" t="s">
        <v>254</v>
      </c>
      <c r="Q75" s="38">
        <v>45688</v>
      </c>
      <c r="R75" s="112"/>
      <c r="S75" s="16"/>
      <c r="T75" s="17"/>
    </row>
    <row r="76" spans="1:20" s="117" customFormat="1" ht="44.25" customHeight="1" x14ac:dyDescent="0.25">
      <c r="A76" s="201"/>
      <c r="B76" s="204"/>
      <c r="C76" s="207"/>
      <c r="D76" s="204"/>
      <c r="E76" s="40" t="s">
        <v>155</v>
      </c>
      <c r="F76" s="45" t="s">
        <v>225</v>
      </c>
      <c r="G76" s="4">
        <v>45029</v>
      </c>
      <c r="H76" s="4">
        <v>45036</v>
      </c>
      <c r="I76" s="52">
        <f t="shared" ref="I76:I102" si="1">(H76-G76)/7</f>
        <v>1</v>
      </c>
      <c r="J76" s="20">
        <v>1</v>
      </c>
      <c r="K76" s="46" t="s">
        <v>226</v>
      </c>
      <c r="L76" s="210"/>
      <c r="M76" s="1" t="s">
        <v>140</v>
      </c>
      <c r="N76" s="54" t="s">
        <v>157</v>
      </c>
      <c r="O76" s="66" t="s">
        <v>140</v>
      </c>
      <c r="P76" s="47" t="s">
        <v>140</v>
      </c>
      <c r="Q76" s="18">
        <v>45674</v>
      </c>
      <c r="R76" s="114"/>
      <c r="S76" s="11"/>
      <c r="T76" s="12"/>
    </row>
    <row r="77" spans="1:20" s="117" customFormat="1" ht="321.75" customHeight="1" x14ac:dyDescent="0.25">
      <c r="A77" s="201"/>
      <c r="B77" s="204"/>
      <c r="C77" s="207"/>
      <c r="D77" s="204"/>
      <c r="E77" s="40" t="s">
        <v>160</v>
      </c>
      <c r="F77" s="45" t="s">
        <v>228</v>
      </c>
      <c r="G77" s="4">
        <v>45039</v>
      </c>
      <c r="H77" s="4">
        <v>45506</v>
      </c>
      <c r="I77" s="52">
        <f t="shared" si="1"/>
        <v>66.714285714285708</v>
      </c>
      <c r="J77" s="20">
        <v>0.8</v>
      </c>
      <c r="K77" s="46" t="s">
        <v>229</v>
      </c>
      <c r="L77" s="210"/>
      <c r="M77" s="29" t="s">
        <v>257</v>
      </c>
      <c r="N77" s="67" t="s">
        <v>157</v>
      </c>
      <c r="O77" s="68" t="s">
        <v>258</v>
      </c>
      <c r="P77" s="69" t="s">
        <v>259</v>
      </c>
      <c r="Q77" s="18">
        <v>45677</v>
      </c>
      <c r="R77" s="112"/>
      <c r="S77" s="16"/>
      <c r="T77" s="17"/>
    </row>
    <row r="78" spans="1:20" s="117" customFormat="1" ht="224.25" customHeight="1" x14ac:dyDescent="0.25">
      <c r="A78" s="202"/>
      <c r="B78" s="205"/>
      <c r="C78" s="208"/>
      <c r="D78" s="205"/>
      <c r="E78" s="40" t="s">
        <v>164</v>
      </c>
      <c r="F78" s="45" t="s">
        <v>234</v>
      </c>
      <c r="G78" s="4">
        <v>45039</v>
      </c>
      <c r="H78" s="4">
        <v>45506</v>
      </c>
      <c r="I78" s="52">
        <f t="shared" si="1"/>
        <v>66.714285714285708</v>
      </c>
      <c r="J78" s="20">
        <v>0.8</v>
      </c>
      <c r="K78" s="46" t="s">
        <v>61</v>
      </c>
      <c r="L78" s="211"/>
      <c r="M78" s="8" t="s">
        <v>257</v>
      </c>
      <c r="N78" s="67" t="s">
        <v>157</v>
      </c>
      <c r="O78" s="70" t="s">
        <v>258</v>
      </c>
      <c r="P78" s="69" t="s">
        <v>390</v>
      </c>
      <c r="Q78" s="18">
        <v>45677</v>
      </c>
      <c r="R78" s="112"/>
      <c r="S78" s="16"/>
      <c r="T78" s="17"/>
    </row>
    <row r="79" spans="1:20" ht="84.75" customHeight="1" x14ac:dyDescent="0.2">
      <c r="A79" s="200">
        <v>5</v>
      </c>
      <c r="B79" s="203" t="s">
        <v>260</v>
      </c>
      <c r="C79" s="206" t="s">
        <v>261</v>
      </c>
      <c r="D79" s="203" t="s">
        <v>262</v>
      </c>
      <c r="E79" s="36" t="s">
        <v>141</v>
      </c>
      <c r="F79" s="45" t="s">
        <v>263</v>
      </c>
      <c r="G79" s="4">
        <v>45323</v>
      </c>
      <c r="H79" s="55">
        <v>45443</v>
      </c>
      <c r="I79" s="5">
        <f t="shared" si="1"/>
        <v>17.142857142857142</v>
      </c>
      <c r="J79" s="44">
        <v>1</v>
      </c>
      <c r="K79" s="21" t="s">
        <v>264</v>
      </c>
      <c r="L79" s="218">
        <f>AVERAGE(J79:J81)</f>
        <v>0.5</v>
      </c>
      <c r="M79" s="1" t="s">
        <v>265</v>
      </c>
      <c r="N79" s="71" t="s">
        <v>143</v>
      </c>
      <c r="O79" s="186" t="s">
        <v>266</v>
      </c>
      <c r="P79" s="72" t="s">
        <v>267</v>
      </c>
      <c r="Q79" s="38">
        <v>45685</v>
      </c>
      <c r="R79" s="112"/>
      <c r="S79" s="11"/>
      <c r="T79" s="12"/>
    </row>
    <row r="80" spans="1:20" ht="125.25" customHeight="1" x14ac:dyDescent="0.2">
      <c r="A80" s="201"/>
      <c r="B80" s="204"/>
      <c r="C80" s="207"/>
      <c r="D80" s="204"/>
      <c r="E80" s="36" t="s">
        <v>145</v>
      </c>
      <c r="F80" s="45" t="s">
        <v>268</v>
      </c>
      <c r="G80" s="4">
        <v>45323</v>
      </c>
      <c r="H80" s="4">
        <v>45443</v>
      </c>
      <c r="I80" s="5">
        <f t="shared" si="1"/>
        <v>17.142857142857142</v>
      </c>
      <c r="J80" s="44">
        <v>0.5</v>
      </c>
      <c r="K80" s="46" t="s">
        <v>269</v>
      </c>
      <c r="L80" s="210"/>
      <c r="M80" s="1" t="s">
        <v>270</v>
      </c>
      <c r="N80" s="48" t="s">
        <v>143</v>
      </c>
      <c r="O80" s="187" t="s">
        <v>270</v>
      </c>
      <c r="P80" s="73" t="s">
        <v>271</v>
      </c>
      <c r="Q80" s="38">
        <v>45685</v>
      </c>
      <c r="R80" s="112"/>
      <c r="S80" s="16"/>
      <c r="T80" s="17"/>
    </row>
    <row r="81" spans="1:20" ht="129" customHeight="1" x14ac:dyDescent="0.2">
      <c r="A81" s="202"/>
      <c r="B81" s="205"/>
      <c r="C81" s="208"/>
      <c r="D81" s="205"/>
      <c r="E81" s="36" t="s">
        <v>147</v>
      </c>
      <c r="F81" s="45" t="s">
        <v>272</v>
      </c>
      <c r="G81" s="4">
        <v>45444</v>
      </c>
      <c r="H81" s="4">
        <v>45473</v>
      </c>
      <c r="I81" s="5">
        <f t="shared" si="1"/>
        <v>4.1428571428571432</v>
      </c>
      <c r="J81" s="44">
        <v>0</v>
      </c>
      <c r="K81" s="46" t="s">
        <v>50</v>
      </c>
      <c r="L81" s="211"/>
      <c r="M81" s="1" t="s">
        <v>270</v>
      </c>
      <c r="N81" s="48" t="s">
        <v>143</v>
      </c>
      <c r="O81" s="187" t="s">
        <v>270</v>
      </c>
      <c r="P81" s="73" t="s">
        <v>271</v>
      </c>
      <c r="Q81" s="38">
        <v>45685</v>
      </c>
      <c r="R81" s="112"/>
      <c r="S81" s="16"/>
      <c r="T81" s="17"/>
    </row>
    <row r="82" spans="1:20" ht="147" customHeight="1" x14ac:dyDescent="0.2">
      <c r="A82" s="200">
        <v>6</v>
      </c>
      <c r="B82" s="203" t="s">
        <v>273</v>
      </c>
      <c r="C82" s="206" t="s">
        <v>274</v>
      </c>
      <c r="D82" s="203" t="s">
        <v>275</v>
      </c>
      <c r="E82" s="36" t="s">
        <v>141</v>
      </c>
      <c r="F82" s="74" t="s">
        <v>276</v>
      </c>
      <c r="G82" s="4">
        <v>45170</v>
      </c>
      <c r="H82" s="4">
        <v>45260</v>
      </c>
      <c r="I82" s="5">
        <f t="shared" si="1"/>
        <v>12.857142857142858</v>
      </c>
      <c r="J82" s="44">
        <v>1</v>
      </c>
      <c r="K82" s="21" t="s">
        <v>277</v>
      </c>
      <c r="L82" s="218">
        <f>AVERAGE(J82:J83)</f>
        <v>1</v>
      </c>
      <c r="M82" s="1" t="s">
        <v>278</v>
      </c>
      <c r="N82" s="48" t="s">
        <v>143</v>
      </c>
      <c r="O82" s="188" t="s">
        <v>279</v>
      </c>
      <c r="P82" s="75" t="s">
        <v>279</v>
      </c>
      <c r="Q82" s="38">
        <v>45685</v>
      </c>
      <c r="R82" s="108"/>
      <c r="S82" s="11"/>
      <c r="T82" s="12"/>
    </row>
    <row r="83" spans="1:20" ht="129.75" customHeight="1" x14ac:dyDescent="0.2">
      <c r="A83" s="202"/>
      <c r="B83" s="205"/>
      <c r="C83" s="208"/>
      <c r="D83" s="205"/>
      <c r="E83" s="36" t="s">
        <v>145</v>
      </c>
      <c r="F83" s="74" t="s">
        <v>280</v>
      </c>
      <c r="G83" s="4">
        <v>45261</v>
      </c>
      <c r="H83" s="4">
        <v>45290</v>
      </c>
      <c r="I83" s="5">
        <f t="shared" si="1"/>
        <v>4.1428571428571432</v>
      </c>
      <c r="J83" s="44">
        <v>1</v>
      </c>
      <c r="K83" s="46" t="s">
        <v>50</v>
      </c>
      <c r="L83" s="211"/>
      <c r="M83" s="1" t="s">
        <v>281</v>
      </c>
      <c r="N83" s="48" t="s">
        <v>143</v>
      </c>
      <c r="O83" s="187" t="s">
        <v>281</v>
      </c>
      <c r="P83" s="75" t="s">
        <v>281</v>
      </c>
      <c r="Q83" s="38">
        <v>45685</v>
      </c>
      <c r="R83" s="109"/>
      <c r="S83" s="16"/>
      <c r="T83" s="17"/>
    </row>
    <row r="84" spans="1:20" ht="165.75" customHeight="1" x14ac:dyDescent="0.2">
      <c r="A84" s="200">
        <v>7</v>
      </c>
      <c r="B84" s="203" t="s">
        <v>282</v>
      </c>
      <c r="C84" s="206" t="s">
        <v>283</v>
      </c>
      <c r="D84" s="203" t="s">
        <v>284</v>
      </c>
      <c r="E84" s="36" t="s">
        <v>141</v>
      </c>
      <c r="F84" s="76" t="s">
        <v>285</v>
      </c>
      <c r="G84" s="4">
        <v>45078</v>
      </c>
      <c r="H84" s="4">
        <v>45473</v>
      </c>
      <c r="I84" s="5">
        <f t="shared" si="1"/>
        <v>56.428571428571431</v>
      </c>
      <c r="J84" s="44">
        <v>0.41649999999999998</v>
      </c>
      <c r="K84" s="21" t="s">
        <v>286</v>
      </c>
      <c r="L84" s="219">
        <f>AVERAGE(J84:J88)</f>
        <v>0.40861999999999998</v>
      </c>
      <c r="M84" s="1" t="s">
        <v>287</v>
      </c>
      <c r="N84" s="48" t="s">
        <v>143</v>
      </c>
      <c r="O84" s="187" t="s">
        <v>287</v>
      </c>
      <c r="P84" s="77" t="s">
        <v>288</v>
      </c>
      <c r="Q84" s="38">
        <v>45685</v>
      </c>
      <c r="R84" s="108"/>
      <c r="S84" s="11"/>
      <c r="T84" s="12"/>
    </row>
    <row r="85" spans="1:20" ht="164.25" customHeight="1" x14ac:dyDescent="0.2">
      <c r="A85" s="201"/>
      <c r="B85" s="204"/>
      <c r="C85" s="207"/>
      <c r="D85" s="204"/>
      <c r="E85" s="36" t="s">
        <v>145</v>
      </c>
      <c r="F85" s="76" t="s">
        <v>289</v>
      </c>
      <c r="G85" s="78">
        <v>45231</v>
      </c>
      <c r="H85" s="78">
        <v>46142</v>
      </c>
      <c r="I85" s="5">
        <f t="shared" si="1"/>
        <v>130.14285714285714</v>
      </c>
      <c r="J85" s="44">
        <v>0.1666</v>
      </c>
      <c r="K85" s="46" t="s">
        <v>290</v>
      </c>
      <c r="L85" s="220"/>
      <c r="M85" s="187" t="s">
        <v>291</v>
      </c>
      <c r="N85" s="48" t="s">
        <v>143</v>
      </c>
      <c r="O85" s="187" t="s">
        <v>291</v>
      </c>
      <c r="P85" s="39" t="s">
        <v>292</v>
      </c>
      <c r="Q85" s="38">
        <v>45685</v>
      </c>
      <c r="R85" s="108"/>
      <c r="S85" s="16"/>
      <c r="T85" s="17"/>
    </row>
    <row r="86" spans="1:20" ht="132.75" customHeight="1" x14ac:dyDescent="0.2">
      <c r="A86" s="201"/>
      <c r="B86" s="204"/>
      <c r="C86" s="207"/>
      <c r="D86" s="204"/>
      <c r="E86" s="36" t="s">
        <v>147</v>
      </c>
      <c r="F86" s="76" t="s">
        <v>293</v>
      </c>
      <c r="G86" s="78">
        <v>45231</v>
      </c>
      <c r="H86" s="78">
        <v>46142</v>
      </c>
      <c r="I86" s="5">
        <f t="shared" si="1"/>
        <v>130.14285714285714</v>
      </c>
      <c r="J86" s="44">
        <v>0.16</v>
      </c>
      <c r="K86" s="79" t="s">
        <v>294</v>
      </c>
      <c r="L86" s="220"/>
      <c r="M86" s="187" t="s">
        <v>295</v>
      </c>
      <c r="N86" s="48" t="s">
        <v>143</v>
      </c>
      <c r="O86" s="187" t="s">
        <v>295</v>
      </c>
      <c r="P86" s="39" t="s">
        <v>296</v>
      </c>
      <c r="Q86" s="38">
        <v>45685</v>
      </c>
      <c r="R86" s="108"/>
      <c r="S86" s="16"/>
      <c r="T86" s="17"/>
    </row>
    <row r="87" spans="1:20" ht="140.25" customHeight="1" x14ac:dyDescent="0.2">
      <c r="A87" s="201"/>
      <c r="B87" s="204"/>
      <c r="C87" s="207"/>
      <c r="D87" s="204"/>
      <c r="E87" s="36" t="s">
        <v>151</v>
      </c>
      <c r="F87" s="76" t="s">
        <v>297</v>
      </c>
      <c r="G87" s="4">
        <v>45222</v>
      </c>
      <c r="H87" s="4">
        <v>45230</v>
      </c>
      <c r="I87" s="5">
        <f t="shared" si="1"/>
        <v>1.1428571428571428</v>
      </c>
      <c r="J87" s="44">
        <v>1</v>
      </c>
      <c r="K87" s="46" t="s">
        <v>61</v>
      </c>
      <c r="L87" s="220"/>
      <c r="M87" s="1" t="s">
        <v>298</v>
      </c>
      <c r="N87" s="48" t="s">
        <v>143</v>
      </c>
      <c r="O87" s="187" t="s">
        <v>299</v>
      </c>
      <c r="P87" s="80" t="s">
        <v>299</v>
      </c>
      <c r="Q87" s="38">
        <v>45685</v>
      </c>
      <c r="R87" s="109"/>
      <c r="S87" s="16"/>
      <c r="T87" s="17"/>
    </row>
    <row r="88" spans="1:20" ht="203.45" customHeight="1" x14ac:dyDescent="0.2">
      <c r="A88" s="202"/>
      <c r="B88" s="205"/>
      <c r="C88" s="208"/>
      <c r="D88" s="205"/>
      <c r="E88" s="36" t="s">
        <v>300</v>
      </c>
      <c r="F88" s="76" t="s">
        <v>301</v>
      </c>
      <c r="G88" s="78">
        <v>45231</v>
      </c>
      <c r="H88" s="78">
        <v>46142</v>
      </c>
      <c r="I88" s="5">
        <f t="shared" si="1"/>
        <v>130.14285714285714</v>
      </c>
      <c r="J88" s="44">
        <v>0.3</v>
      </c>
      <c r="K88" s="46" t="s">
        <v>302</v>
      </c>
      <c r="L88" s="221"/>
      <c r="M88" s="1" t="s">
        <v>303</v>
      </c>
      <c r="N88" s="48" t="s">
        <v>143</v>
      </c>
      <c r="O88" s="47" t="s">
        <v>303</v>
      </c>
      <c r="P88" s="189" t="s">
        <v>304</v>
      </c>
      <c r="Q88" s="190">
        <v>45686</v>
      </c>
      <c r="R88" s="113"/>
      <c r="S88" s="16"/>
      <c r="T88" s="17"/>
    </row>
    <row r="89" spans="1:20" ht="126.75" customHeight="1" x14ac:dyDescent="0.2">
      <c r="A89" s="200">
        <v>8</v>
      </c>
      <c r="B89" s="203" t="s">
        <v>305</v>
      </c>
      <c r="C89" s="206" t="s">
        <v>306</v>
      </c>
      <c r="D89" s="203" t="s">
        <v>307</v>
      </c>
      <c r="E89" s="36" t="s">
        <v>141</v>
      </c>
      <c r="F89" s="76" t="s">
        <v>308</v>
      </c>
      <c r="G89" s="4">
        <v>45108</v>
      </c>
      <c r="H89" s="4">
        <v>46022</v>
      </c>
      <c r="I89" s="5">
        <f t="shared" si="1"/>
        <v>130.57142857142858</v>
      </c>
      <c r="J89" s="44">
        <v>1</v>
      </c>
      <c r="K89" s="21" t="s">
        <v>286</v>
      </c>
      <c r="L89" s="218">
        <f>AVERAGE(J89:J95)</f>
        <v>0.35394285714285711</v>
      </c>
      <c r="M89" s="1" t="s">
        <v>309</v>
      </c>
      <c r="N89" s="48" t="s">
        <v>143</v>
      </c>
      <c r="O89" s="1" t="s">
        <v>310</v>
      </c>
      <c r="P89" s="81" t="s">
        <v>311</v>
      </c>
      <c r="Q89" s="38">
        <v>45685</v>
      </c>
      <c r="R89" s="108"/>
      <c r="S89" s="11"/>
      <c r="T89" s="12"/>
    </row>
    <row r="90" spans="1:20" ht="162" customHeight="1" x14ac:dyDescent="0.2">
      <c r="A90" s="201"/>
      <c r="B90" s="204"/>
      <c r="C90" s="207"/>
      <c r="D90" s="204"/>
      <c r="E90" s="36" t="s">
        <v>145</v>
      </c>
      <c r="F90" s="76" t="s">
        <v>312</v>
      </c>
      <c r="G90" s="4">
        <v>45352</v>
      </c>
      <c r="H90" s="4">
        <v>46022</v>
      </c>
      <c r="I90" s="5">
        <f t="shared" si="1"/>
        <v>95.714285714285708</v>
      </c>
      <c r="J90" s="44">
        <v>0.28560000000000002</v>
      </c>
      <c r="K90" s="21" t="s">
        <v>313</v>
      </c>
      <c r="L90" s="210"/>
      <c r="M90" s="8" t="s">
        <v>314</v>
      </c>
      <c r="N90" s="48" t="s">
        <v>143</v>
      </c>
      <c r="O90" s="29" t="s">
        <v>314</v>
      </c>
      <c r="P90" s="191" t="s">
        <v>391</v>
      </c>
      <c r="Q90" s="82">
        <v>45687</v>
      </c>
      <c r="R90" s="192"/>
      <c r="S90" s="11"/>
      <c r="T90" s="12"/>
    </row>
    <row r="91" spans="1:20" ht="156.75" customHeight="1" x14ac:dyDescent="0.2">
      <c r="A91" s="201"/>
      <c r="B91" s="204"/>
      <c r="C91" s="207"/>
      <c r="D91" s="204"/>
      <c r="E91" s="36" t="s">
        <v>147</v>
      </c>
      <c r="F91" s="76" t="s">
        <v>315</v>
      </c>
      <c r="G91" s="4">
        <v>45352</v>
      </c>
      <c r="H91" s="4">
        <v>46022</v>
      </c>
      <c r="I91" s="5">
        <f t="shared" si="1"/>
        <v>95.714285714285708</v>
      </c>
      <c r="J91" s="44">
        <v>0.14199999999999999</v>
      </c>
      <c r="K91" s="46" t="s">
        <v>316</v>
      </c>
      <c r="L91" s="210"/>
      <c r="M91" s="83" t="s">
        <v>317</v>
      </c>
      <c r="N91" s="48" t="s">
        <v>143</v>
      </c>
      <c r="O91" s="84" t="s">
        <v>317</v>
      </c>
      <c r="P91" s="191" t="s">
        <v>391</v>
      </c>
      <c r="Q91" s="82">
        <v>45687</v>
      </c>
      <c r="R91" s="193"/>
      <c r="S91" s="16"/>
      <c r="T91" s="17"/>
    </row>
    <row r="92" spans="1:20" ht="182.25" customHeight="1" x14ac:dyDescent="0.2">
      <c r="A92" s="201"/>
      <c r="B92" s="204"/>
      <c r="C92" s="207"/>
      <c r="D92" s="204"/>
      <c r="E92" s="36" t="s">
        <v>151</v>
      </c>
      <c r="F92" s="76" t="s">
        <v>318</v>
      </c>
      <c r="G92" s="4">
        <v>45108</v>
      </c>
      <c r="H92" s="4">
        <v>46022</v>
      </c>
      <c r="I92" s="5">
        <f t="shared" si="1"/>
        <v>130.57142857142858</v>
      </c>
      <c r="J92" s="44">
        <v>0.2</v>
      </c>
      <c r="K92" s="85" t="s">
        <v>319</v>
      </c>
      <c r="L92" s="210"/>
      <c r="M92" s="83" t="s">
        <v>320</v>
      </c>
      <c r="N92" s="86" t="s">
        <v>143</v>
      </c>
      <c r="O92" s="83" t="s">
        <v>321</v>
      </c>
      <c r="P92" s="87" t="s">
        <v>322</v>
      </c>
      <c r="Q92" s="88">
        <v>45687</v>
      </c>
      <c r="R92" s="115"/>
      <c r="S92" s="11"/>
      <c r="T92" s="12"/>
    </row>
    <row r="93" spans="1:20" ht="142.5" customHeight="1" x14ac:dyDescent="0.2">
      <c r="A93" s="201"/>
      <c r="B93" s="204"/>
      <c r="C93" s="207"/>
      <c r="D93" s="204"/>
      <c r="E93" s="36" t="s">
        <v>300</v>
      </c>
      <c r="F93" s="76" t="s">
        <v>323</v>
      </c>
      <c r="G93" s="4">
        <v>45292</v>
      </c>
      <c r="H93" s="4">
        <v>45473</v>
      </c>
      <c r="I93" s="5">
        <f t="shared" si="1"/>
        <v>25.857142857142858</v>
      </c>
      <c r="J93" s="44">
        <v>0.6</v>
      </c>
      <c r="K93" s="85" t="s">
        <v>324</v>
      </c>
      <c r="L93" s="210"/>
      <c r="M93" s="83" t="s">
        <v>325</v>
      </c>
      <c r="N93" s="83" t="s">
        <v>143</v>
      </c>
      <c r="O93" s="83" t="s">
        <v>325</v>
      </c>
      <c r="P93" s="73" t="s">
        <v>326</v>
      </c>
      <c r="Q93" s="82">
        <v>45687</v>
      </c>
      <c r="R93" s="112"/>
      <c r="S93" s="11"/>
      <c r="T93" s="12"/>
    </row>
    <row r="94" spans="1:20" ht="148.5" customHeight="1" x14ac:dyDescent="0.2">
      <c r="A94" s="201"/>
      <c r="B94" s="204"/>
      <c r="C94" s="207"/>
      <c r="D94" s="204"/>
      <c r="E94" s="36" t="s">
        <v>327</v>
      </c>
      <c r="F94" s="76" t="s">
        <v>328</v>
      </c>
      <c r="G94" s="4">
        <v>45292</v>
      </c>
      <c r="H94" s="4">
        <v>46022</v>
      </c>
      <c r="I94" s="5">
        <f t="shared" si="1"/>
        <v>104.28571428571429</v>
      </c>
      <c r="J94" s="44">
        <v>0.125</v>
      </c>
      <c r="K94" s="21" t="s">
        <v>329</v>
      </c>
      <c r="L94" s="210"/>
      <c r="M94" s="83" t="s">
        <v>330</v>
      </c>
      <c r="N94" s="48" t="s">
        <v>143</v>
      </c>
      <c r="O94" s="84" t="s">
        <v>331</v>
      </c>
      <c r="P94" s="191" t="s">
        <v>332</v>
      </c>
      <c r="Q94" s="82">
        <v>45687</v>
      </c>
      <c r="R94" s="192"/>
      <c r="S94" s="11"/>
      <c r="T94" s="12"/>
    </row>
    <row r="95" spans="1:20" ht="156.75" customHeight="1" x14ac:dyDescent="0.2">
      <c r="A95" s="202"/>
      <c r="B95" s="205"/>
      <c r="C95" s="208"/>
      <c r="D95" s="205"/>
      <c r="E95" s="36" t="s">
        <v>333</v>
      </c>
      <c r="F95" s="76" t="s">
        <v>334</v>
      </c>
      <c r="G95" s="4">
        <v>45292</v>
      </c>
      <c r="H95" s="4">
        <v>46022</v>
      </c>
      <c r="I95" s="5">
        <f t="shared" si="1"/>
        <v>104.28571428571429</v>
      </c>
      <c r="J95" s="44">
        <v>0.125</v>
      </c>
      <c r="K95" s="46" t="s">
        <v>335</v>
      </c>
      <c r="L95" s="211"/>
      <c r="M95" s="84" t="s">
        <v>336</v>
      </c>
      <c r="N95" s="48" t="s">
        <v>143</v>
      </c>
      <c r="O95" s="84" t="s">
        <v>337</v>
      </c>
      <c r="P95" s="194" t="s">
        <v>392</v>
      </c>
      <c r="Q95" s="82">
        <v>45687</v>
      </c>
      <c r="R95" s="192"/>
      <c r="S95" s="16"/>
      <c r="T95" s="17"/>
    </row>
    <row r="96" spans="1:20" ht="135" customHeight="1" x14ac:dyDescent="0.2">
      <c r="A96" s="200">
        <v>9</v>
      </c>
      <c r="B96" s="203" t="s">
        <v>338</v>
      </c>
      <c r="C96" s="206" t="s">
        <v>339</v>
      </c>
      <c r="D96" s="203" t="s">
        <v>340</v>
      </c>
      <c r="E96" s="36" t="s">
        <v>141</v>
      </c>
      <c r="F96" s="76" t="s">
        <v>341</v>
      </c>
      <c r="G96" s="4">
        <v>45306</v>
      </c>
      <c r="H96" s="4">
        <v>45991</v>
      </c>
      <c r="I96" s="5">
        <f t="shared" si="1"/>
        <v>97.857142857142861</v>
      </c>
      <c r="J96" s="44">
        <v>0.2</v>
      </c>
      <c r="K96" s="89" t="s">
        <v>342</v>
      </c>
      <c r="L96" s="218">
        <f>AVERAGE(J96:J98)</f>
        <v>6.6666666666666666E-2</v>
      </c>
      <c r="M96" s="90" t="s">
        <v>343</v>
      </c>
      <c r="N96" s="48" t="s">
        <v>143</v>
      </c>
      <c r="O96" s="83" t="s">
        <v>344</v>
      </c>
      <c r="P96" s="75" t="s">
        <v>345</v>
      </c>
      <c r="Q96" s="82">
        <v>45687</v>
      </c>
      <c r="R96" s="112"/>
      <c r="S96" s="11"/>
      <c r="T96" s="12"/>
    </row>
    <row r="97" spans="1:22" ht="67.5" customHeight="1" x14ac:dyDescent="0.2">
      <c r="A97" s="201"/>
      <c r="B97" s="204"/>
      <c r="C97" s="207"/>
      <c r="D97" s="204"/>
      <c r="E97" s="36" t="s">
        <v>145</v>
      </c>
      <c r="F97" s="76" t="s">
        <v>346</v>
      </c>
      <c r="G97" s="4">
        <v>45992</v>
      </c>
      <c r="H97" s="4">
        <v>46022</v>
      </c>
      <c r="I97" s="5">
        <f t="shared" si="1"/>
        <v>4.2857142857142856</v>
      </c>
      <c r="J97" s="44">
        <v>0</v>
      </c>
      <c r="K97" s="46" t="s">
        <v>50</v>
      </c>
      <c r="L97" s="210"/>
      <c r="M97" s="1" t="s">
        <v>347</v>
      </c>
      <c r="N97" s="48" t="s">
        <v>143</v>
      </c>
      <c r="O97" s="63" t="s">
        <v>348</v>
      </c>
      <c r="P97" s="91" t="s">
        <v>349</v>
      </c>
      <c r="Q97" s="38">
        <v>45685</v>
      </c>
      <c r="R97" s="109"/>
      <c r="S97" s="16"/>
      <c r="T97" s="17"/>
    </row>
    <row r="98" spans="1:22" ht="67.5" customHeight="1" x14ac:dyDescent="0.2">
      <c r="A98" s="202"/>
      <c r="B98" s="205"/>
      <c r="C98" s="208"/>
      <c r="D98" s="205"/>
      <c r="E98" s="36" t="s">
        <v>147</v>
      </c>
      <c r="F98" s="76" t="s">
        <v>350</v>
      </c>
      <c r="G98" s="92">
        <v>46037</v>
      </c>
      <c r="H98" s="92">
        <v>46053</v>
      </c>
      <c r="I98" s="5">
        <f t="shared" si="1"/>
        <v>2.2857142857142856</v>
      </c>
      <c r="J98" s="44">
        <v>0</v>
      </c>
      <c r="K98" s="46" t="s">
        <v>351</v>
      </c>
      <c r="L98" s="211"/>
      <c r="M98" s="1" t="s">
        <v>352</v>
      </c>
      <c r="N98" s="48" t="s">
        <v>143</v>
      </c>
      <c r="O98" s="63" t="s">
        <v>348</v>
      </c>
      <c r="P98" s="91" t="s">
        <v>349</v>
      </c>
      <c r="Q98" s="38">
        <v>45685</v>
      </c>
      <c r="R98" s="109"/>
      <c r="S98" s="16"/>
      <c r="T98" s="17"/>
      <c r="V98" s="116">
        <f>17+78</f>
        <v>95</v>
      </c>
    </row>
    <row r="99" spans="1:22" ht="77.25" customHeight="1" x14ac:dyDescent="0.2">
      <c r="A99" s="200">
        <v>10</v>
      </c>
      <c r="B99" s="203" t="s">
        <v>353</v>
      </c>
      <c r="C99" s="206" t="s">
        <v>354</v>
      </c>
      <c r="D99" s="203" t="s">
        <v>355</v>
      </c>
      <c r="E99" s="36" t="s">
        <v>141</v>
      </c>
      <c r="F99" s="76" t="s">
        <v>356</v>
      </c>
      <c r="G99" s="4">
        <v>45071</v>
      </c>
      <c r="H99" s="4">
        <v>45467</v>
      </c>
      <c r="I99" s="5">
        <f t="shared" si="1"/>
        <v>56.571428571428569</v>
      </c>
      <c r="J99" s="44">
        <v>1</v>
      </c>
      <c r="K99" s="21" t="s">
        <v>357</v>
      </c>
      <c r="L99" s="218">
        <f>AVERAGE(J99:J102)</f>
        <v>1</v>
      </c>
      <c r="M99" s="1" t="s">
        <v>358</v>
      </c>
      <c r="N99" s="48" t="s">
        <v>143</v>
      </c>
      <c r="O99" s="63" t="s">
        <v>358</v>
      </c>
      <c r="P99" s="75" t="s">
        <v>359</v>
      </c>
      <c r="Q99" s="38">
        <v>45685</v>
      </c>
      <c r="R99" s="108"/>
      <c r="S99" s="11"/>
      <c r="T99" s="12"/>
    </row>
    <row r="100" spans="1:22" ht="72" customHeight="1" x14ac:dyDescent="0.2">
      <c r="A100" s="201"/>
      <c r="B100" s="204"/>
      <c r="C100" s="207"/>
      <c r="D100" s="204"/>
      <c r="E100" s="36" t="s">
        <v>145</v>
      </c>
      <c r="F100" s="76" t="s">
        <v>360</v>
      </c>
      <c r="G100" s="4">
        <v>45468</v>
      </c>
      <c r="H100" s="4">
        <v>45565</v>
      </c>
      <c r="I100" s="5">
        <f t="shared" si="1"/>
        <v>13.857142857142858</v>
      </c>
      <c r="J100" s="44">
        <v>1</v>
      </c>
      <c r="K100" s="21" t="s">
        <v>361</v>
      </c>
      <c r="L100" s="210"/>
      <c r="M100" s="1" t="s">
        <v>358</v>
      </c>
      <c r="N100" s="48" t="s">
        <v>143</v>
      </c>
      <c r="O100" s="63" t="s">
        <v>358</v>
      </c>
      <c r="P100" s="75" t="s">
        <v>359</v>
      </c>
      <c r="Q100" s="38">
        <v>45685</v>
      </c>
      <c r="R100" s="108"/>
      <c r="S100" s="11"/>
      <c r="T100" s="12"/>
    </row>
    <row r="101" spans="1:22" ht="114" customHeight="1" x14ac:dyDescent="0.2">
      <c r="A101" s="201"/>
      <c r="B101" s="204"/>
      <c r="C101" s="207"/>
      <c r="D101" s="204"/>
      <c r="E101" s="36" t="s">
        <v>147</v>
      </c>
      <c r="F101" s="76" t="s">
        <v>362</v>
      </c>
      <c r="G101" s="4">
        <v>45468</v>
      </c>
      <c r="H101" s="4">
        <v>45535</v>
      </c>
      <c r="I101" s="5">
        <f t="shared" si="1"/>
        <v>9.5714285714285712</v>
      </c>
      <c r="J101" s="44">
        <v>1</v>
      </c>
      <c r="K101" s="46" t="s">
        <v>363</v>
      </c>
      <c r="L101" s="210"/>
      <c r="M101" s="1" t="s">
        <v>358</v>
      </c>
      <c r="N101" s="48" t="s">
        <v>143</v>
      </c>
      <c r="O101" s="63" t="s">
        <v>358</v>
      </c>
      <c r="P101" s="75" t="s">
        <v>359</v>
      </c>
      <c r="Q101" s="38">
        <v>45685</v>
      </c>
      <c r="R101" s="109"/>
      <c r="S101" s="16"/>
      <c r="T101" s="17"/>
    </row>
    <row r="102" spans="1:22" ht="52.9" customHeight="1" x14ac:dyDescent="0.2">
      <c r="A102" s="202"/>
      <c r="B102" s="205"/>
      <c r="C102" s="208"/>
      <c r="D102" s="205"/>
      <c r="E102" s="36" t="s">
        <v>151</v>
      </c>
      <c r="F102" s="76" t="s">
        <v>364</v>
      </c>
      <c r="G102" s="4">
        <v>45468</v>
      </c>
      <c r="H102" s="4">
        <v>45565</v>
      </c>
      <c r="I102" s="5">
        <f t="shared" si="1"/>
        <v>13.857142857142858</v>
      </c>
      <c r="J102" s="44">
        <v>1</v>
      </c>
      <c r="K102" s="46" t="s">
        <v>365</v>
      </c>
      <c r="L102" s="211"/>
      <c r="M102" s="1" t="s">
        <v>358</v>
      </c>
      <c r="N102" s="48" t="s">
        <v>143</v>
      </c>
      <c r="O102" s="63" t="s">
        <v>358</v>
      </c>
      <c r="P102" s="75" t="s">
        <v>359</v>
      </c>
      <c r="Q102" s="38">
        <v>45685</v>
      </c>
      <c r="R102" s="109"/>
      <c r="S102" s="16"/>
      <c r="T102" s="17"/>
    </row>
    <row r="103" spans="1:22" ht="13.9" customHeight="1" x14ac:dyDescent="0.2">
      <c r="A103" s="198" t="s">
        <v>366</v>
      </c>
      <c r="B103" s="198"/>
      <c r="C103" s="198"/>
      <c r="D103" s="93"/>
      <c r="E103" s="94" t="s">
        <v>367</v>
      </c>
      <c r="F103" s="99">
        <f>L11</f>
        <v>0.6</v>
      </c>
      <c r="G103" s="95"/>
      <c r="H103" s="95"/>
      <c r="I103" s="99"/>
      <c r="J103" s="99"/>
      <c r="K103" s="95"/>
      <c r="L103" s="95"/>
      <c r="M103" s="95"/>
      <c r="N103" s="96"/>
      <c r="O103" s="66">
        <f t="shared" ref="O103:O111" si="2">+K103</f>
        <v>0</v>
      </c>
      <c r="P103" s="95"/>
      <c r="Q103" s="95"/>
      <c r="R103" s="97"/>
      <c r="S103" s="97"/>
      <c r="T103" s="97"/>
    </row>
    <row r="104" spans="1:22" ht="13.9" customHeight="1" x14ac:dyDescent="0.2">
      <c r="A104" s="93"/>
      <c r="B104" s="93"/>
      <c r="C104" s="98"/>
      <c r="D104" s="98"/>
      <c r="E104" s="94" t="s">
        <v>368</v>
      </c>
      <c r="F104" s="99">
        <f>L16</f>
        <v>0.48112068965517252</v>
      </c>
      <c r="G104" s="95"/>
      <c r="H104" s="95"/>
      <c r="I104" s="99"/>
      <c r="J104" s="99"/>
      <c r="K104" s="95"/>
      <c r="L104" s="95"/>
      <c r="M104" s="95"/>
      <c r="N104" s="96"/>
      <c r="O104" s="66">
        <f t="shared" si="2"/>
        <v>0</v>
      </c>
      <c r="P104" s="95"/>
      <c r="Q104" s="95"/>
      <c r="R104" s="97"/>
      <c r="S104" s="97"/>
      <c r="T104" s="97"/>
    </row>
    <row r="105" spans="1:22" ht="13.9" customHeight="1" x14ac:dyDescent="0.2">
      <c r="A105" s="93"/>
      <c r="B105" s="93"/>
      <c r="C105" s="98"/>
      <c r="D105" s="98"/>
      <c r="E105" s="94" t="s">
        <v>369</v>
      </c>
      <c r="F105" s="99">
        <f>L45</f>
        <v>0.44688571428571439</v>
      </c>
      <c r="G105" s="95"/>
      <c r="H105" s="95"/>
      <c r="I105" s="99"/>
      <c r="J105" s="99"/>
      <c r="K105" s="95"/>
      <c r="L105" s="95"/>
      <c r="M105" s="95"/>
      <c r="N105" s="96"/>
      <c r="O105" s="66">
        <f t="shared" si="2"/>
        <v>0</v>
      </c>
      <c r="P105" s="95"/>
      <c r="Q105" s="95"/>
      <c r="R105" s="97"/>
      <c r="S105" s="97"/>
      <c r="T105" s="97"/>
    </row>
    <row r="106" spans="1:22" ht="13.9" customHeight="1" x14ac:dyDescent="0.2">
      <c r="A106" s="93"/>
      <c r="B106" s="93"/>
      <c r="C106" s="98"/>
      <c r="D106" s="98"/>
      <c r="E106" s="94" t="s">
        <v>370</v>
      </c>
      <c r="F106" s="99">
        <f>L59</f>
        <v>0.83864000000000005</v>
      </c>
      <c r="G106" s="95"/>
      <c r="H106" s="95"/>
      <c r="I106" s="99"/>
      <c r="J106" s="99"/>
      <c r="K106" s="95"/>
      <c r="L106" s="95"/>
      <c r="M106" s="95"/>
      <c r="N106" s="96"/>
      <c r="O106" s="66">
        <f t="shared" si="2"/>
        <v>0</v>
      </c>
      <c r="P106" s="95"/>
      <c r="Q106" s="95"/>
      <c r="R106" s="97"/>
      <c r="S106" s="97"/>
      <c r="T106" s="97"/>
    </row>
    <row r="107" spans="1:22" ht="13.9" customHeight="1" x14ac:dyDescent="0.2">
      <c r="A107" s="93"/>
      <c r="B107" s="93"/>
      <c r="C107" s="98"/>
      <c r="D107" s="98"/>
      <c r="E107" s="94" t="s">
        <v>371</v>
      </c>
      <c r="F107" s="99">
        <f>L79</f>
        <v>0.5</v>
      </c>
      <c r="G107" s="95"/>
      <c r="H107" s="95"/>
      <c r="I107" s="99"/>
      <c r="J107" s="99"/>
      <c r="K107" s="95"/>
      <c r="L107" s="95"/>
      <c r="M107" s="95"/>
      <c r="N107" s="96"/>
      <c r="O107" s="66">
        <f t="shared" si="2"/>
        <v>0</v>
      </c>
      <c r="P107" s="95"/>
      <c r="Q107" s="95"/>
      <c r="R107" s="97"/>
      <c r="S107" s="97"/>
      <c r="T107" s="97"/>
    </row>
    <row r="108" spans="1:22" ht="13.9" customHeight="1" x14ac:dyDescent="0.2">
      <c r="A108" s="93"/>
      <c r="B108" s="93"/>
      <c r="C108" s="98"/>
      <c r="D108" s="98"/>
      <c r="E108" s="94" t="s">
        <v>372</v>
      </c>
      <c r="F108" s="99">
        <f>L82</f>
        <v>1</v>
      </c>
      <c r="G108" s="95"/>
      <c r="H108" s="95"/>
      <c r="I108" s="99"/>
      <c r="J108" s="99"/>
      <c r="K108" s="95"/>
      <c r="L108" s="95"/>
      <c r="M108" s="95"/>
      <c r="N108" s="96"/>
      <c r="O108" s="66">
        <f t="shared" si="2"/>
        <v>0</v>
      </c>
      <c r="P108" s="95"/>
      <c r="Q108" s="95"/>
      <c r="R108" s="97"/>
      <c r="S108" s="97"/>
      <c r="T108" s="97"/>
    </row>
    <row r="109" spans="1:22" ht="13.9" customHeight="1" x14ac:dyDescent="0.2">
      <c r="A109" s="93"/>
      <c r="B109" s="93"/>
      <c r="C109" s="98"/>
      <c r="D109" s="98"/>
      <c r="E109" s="94" t="s">
        <v>373</v>
      </c>
      <c r="F109" s="99">
        <f>L84</f>
        <v>0.40861999999999998</v>
      </c>
      <c r="G109" s="95"/>
      <c r="H109" s="95"/>
      <c r="I109" s="99"/>
      <c r="J109" s="99"/>
      <c r="K109" s="95"/>
      <c r="L109" s="95"/>
      <c r="M109" s="95"/>
      <c r="N109" s="96"/>
      <c r="O109" s="66">
        <f t="shared" si="2"/>
        <v>0</v>
      </c>
      <c r="P109" s="95"/>
      <c r="Q109" s="95"/>
      <c r="R109" s="97"/>
      <c r="S109" s="97"/>
      <c r="T109" s="97"/>
    </row>
    <row r="110" spans="1:22" ht="13.9" customHeight="1" x14ac:dyDescent="0.2">
      <c r="A110" s="93"/>
      <c r="B110" s="93"/>
      <c r="C110" s="98"/>
      <c r="D110" s="98"/>
      <c r="E110" s="94" t="s">
        <v>374</v>
      </c>
      <c r="F110" s="99">
        <f>L89</f>
        <v>0.35394285714285711</v>
      </c>
      <c r="G110" s="95"/>
      <c r="H110" s="95"/>
      <c r="I110" s="99"/>
      <c r="J110" s="99"/>
      <c r="K110" s="95"/>
      <c r="L110" s="95"/>
      <c r="M110" s="95"/>
      <c r="N110" s="96"/>
      <c r="O110" s="66">
        <f t="shared" si="2"/>
        <v>0</v>
      </c>
      <c r="P110" s="95"/>
      <c r="Q110" s="95"/>
      <c r="R110" s="97"/>
      <c r="S110" s="97"/>
      <c r="T110" s="97"/>
    </row>
    <row r="111" spans="1:22" ht="9" customHeight="1" x14ac:dyDescent="0.2">
      <c r="A111" s="93"/>
      <c r="B111" s="93"/>
      <c r="C111" s="98"/>
      <c r="D111" s="98"/>
      <c r="E111" s="94" t="s">
        <v>375</v>
      </c>
      <c r="F111" s="99">
        <f>L96</f>
        <v>6.6666666666666666E-2</v>
      </c>
      <c r="G111" s="95"/>
      <c r="H111" s="95"/>
      <c r="I111" s="99"/>
      <c r="J111" s="99"/>
      <c r="K111" s="95"/>
      <c r="L111" s="95"/>
      <c r="M111" s="95"/>
      <c r="N111" s="96"/>
      <c r="O111" s="66">
        <f t="shared" si="2"/>
        <v>0</v>
      </c>
      <c r="P111" s="95"/>
      <c r="Q111" s="95"/>
      <c r="R111" s="97"/>
      <c r="S111" s="97"/>
      <c r="T111" s="97"/>
    </row>
    <row r="112" spans="1:22" ht="9" customHeight="1" x14ac:dyDescent="0.2">
      <c r="A112" s="93"/>
      <c r="B112" s="93"/>
      <c r="C112" s="98"/>
      <c r="D112" s="98"/>
      <c r="E112" s="94" t="s">
        <v>376</v>
      </c>
      <c r="F112" s="99">
        <f>L99</f>
        <v>1</v>
      </c>
      <c r="G112" s="95"/>
      <c r="H112" s="95"/>
      <c r="I112" s="99"/>
      <c r="J112" s="99"/>
      <c r="K112" s="95"/>
      <c r="L112" s="95"/>
      <c r="M112" s="95"/>
      <c r="N112" s="96"/>
      <c r="O112" s="66"/>
      <c r="P112" s="95"/>
      <c r="Q112" s="95"/>
      <c r="R112" s="97"/>
      <c r="S112" s="97"/>
      <c r="T112" s="97"/>
    </row>
    <row r="113" spans="1:20" ht="13.9" customHeight="1" x14ac:dyDescent="0.2">
      <c r="A113" s="93"/>
      <c r="B113" s="93"/>
      <c r="C113" s="98"/>
      <c r="D113" s="98"/>
      <c r="E113" s="100"/>
      <c r="F113" s="101"/>
      <c r="G113" s="95"/>
      <c r="H113" s="95"/>
      <c r="I113" s="96"/>
      <c r="J113" s="102"/>
      <c r="K113" s="95"/>
      <c r="L113" s="95"/>
      <c r="M113" s="103"/>
      <c r="N113" s="96"/>
      <c r="O113" s="66"/>
      <c r="P113" s="103"/>
      <c r="Q113" s="96"/>
      <c r="R113" s="97"/>
      <c r="S113" s="97"/>
      <c r="T113" s="97"/>
    </row>
    <row r="114" spans="1:20" ht="23.25" customHeight="1" x14ac:dyDescent="0.2">
      <c r="A114" s="199" t="s">
        <v>377</v>
      </c>
      <c r="B114" s="199"/>
      <c r="C114" s="199"/>
      <c r="D114" s="93"/>
      <c r="E114" s="104">
        <f>AVERAGE(F103:F112)</f>
        <v>0.56958759277504101</v>
      </c>
      <c r="F114" s="100" t="s">
        <v>378</v>
      </c>
      <c r="G114" s="105"/>
      <c r="H114" s="95"/>
      <c r="I114" s="96"/>
      <c r="J114" s="106"/>
      <c r="K114" s="95"/>
      <c r="L114" s="95"/>
      <c r="M114" s="28"/>
      <c r="N114" s="96"/>
      <c r="O114" s="66"/>
      <c r="Q114" s="96"/>
      <c r="R114" s="97"/>
      <c r="S114" s="97"/>
      <c r="T114" s="97"/>
    </row>
    <row r="115" spans="1:20" ht="14.45" customHeight="1" x14ac:dyDescent="0.25">
      <c r="M115" s="195"/>
      <c r="O115" s="66"/>
      <c r="P115" s="103"/>
    </row>
    <row r="116" spans="1:20" ht="14.45" customHeight="1" x14ac:dyDescent="0.25">
      <c r="M116" s="195"/>
      <c r="O116" s="66"/>
    </row>
    <row r="117" spans="1:20" ht="14.45" customHeight="1" x14ac:dyDescent="0.25">
      <c r="E117" s="196"/>
      <c r="M117" s="195"/>
      <c r="O117" s="66"/>
    </row>
    <row r="118" spans="1:20" ht="14.45" customHeight="1" x14ac:dyDescent="0.25">
      <c r="O118" s="66"/>
    </row>
    <row r="119" spans="1:20" ht="14.45" customHeight="1" x14ac:dyDescent="0.25">
      <c r="E119" s="94"/>
      <c r="F119" s="107"/>
      <c r="O119" s="66"/>
    </row>
    <row r="120" spans="1:20" ht="14.45" customHeight="1" x14ac:dyDescent="0.25">
      <c r="E120" s="94"/>
      <c r="F120" s="107"/>
      <c r="O120" s="66"/>
    </row>
    <row r="121" spans="1:20" ht="14.45" customHeight="1" x14ac:dyDescent="0.25">
      <c r="E121" s="94"/>
      <c r="F121" s="107"/>
      <c r="O121" s="66"/>
    </row>
    <row r="122" spans="1:20" ht="14.45" customHeight="1" x14ac:dyDescent="0.25">
      <c r="E122" s="94"/>
      <c r="F122" s="107"/>
      <c r="O122" s="66"/>
    </row>
    <row r="123" spans="1:20" ht="14.45" customHeight="1" x14ac:dyDescent="0.25">
      <c r="E123" s="94"/>
      <c r="F123" s="107"/>
      <c r="O123" s="66"/>
    </row>
    <row r="124" spans="1:20" ht="14.45" customHeight="1" x14ac:dyDescent="0.25">
      <c r="E124" s="94"/>
      <c r="F124" s="107"/>
      <c r="O124" s="66"/>
    </row>
    <row r="125" spans="1:20" ht="14.45" customHeight="1" x14ac:dyDescent="0.25">
      <c r="E125" s="94"/>
      <c r="F125" s="107"/>
      <c r="O125" s="66"/>
    </row>
    <row r="126" spans="1:20" ht="14.45" customHeight="1" x14ac:dyDescent="0.25">
      <c r="E126" s="94"/>
      <c r="F126" s="107"/>
      <c r="O126" s="66"/>
    </row>
    <row r="127" spans="1:20" ht="14.45" customHeight="1" x14ac:dyDescent="0.25">
      <c r="E127" s="94"/>
      <c r="F127" s="107"/>
      <c r="O127" s="66"/>
    </row>
    <row r="128" spans="1:20" ht="14.45" customHeight="1" x14ac:dyDescent="0.25">
      <c r="E128" s="94"/>
      <c r="F128" s="107"/>
      <c r="O128" s="66"/>
    </row>
  </sheetData>
  <autoFilter ref="A10:AF10" xr:uid="{A4C117B8-B326-4B11-80CF-90970188B058}"/>
  <mergeCells count="52">
    <mergeCell ref="C99:C102"/>
    <mergeCell ref="D99:D102"/>
    <mergeCell ref="L99:L102"/>
    <mergeCell ref="A96:A98"/>
    <mergeCell ref="B96:B98"/>
    <mergeCell ref="C96:C98"/>
    <mergeCell ref="D96:D98"/>
    <mergeCell ref="L96:L98"/>
    <mergeCell ref="D89:D95"/>
    <mergeCell ref="L89:L95"/>
    <mergeCell ref="A84:A88"/>
    <mergeCell ref="B84:B88"/>
    <mergeCell ref="C84:C88"/>
    <mergeCell ref="D84:D88"/>
    <mergeCell ref="L84:L88"/>
    <mergeCell ref="D82:D83"/>
    <mergeCell ref="L82:L83"/>
    <mergeCell ref="A79:A81"/>
    <mergeCell ref="B79:B81"/>
    <mergeCell ref="C79:C81"/>
    <mergeCell ref="D79:D81"/>
    <mergeCell ref="L79:L81"/>
    <mergeCell ref="D59:D78"/>
    <mergeCell ref="L59:L78"/>
    <mergeCell ref="A45:A58"/>
    <mergeCell ref="B45:B58"/>
    <mergeCell ref="C45:C58"/>
    <mergeCell ref="D45:D58"/>
    <mergeCell ref="L45:L58"/>
    <mergeCell ref="D16:D44"/>
    <mergeCell ref="L16:L44"/>
    <mergeCell ref="A11:A15"/>
    <mergeCell ref="B11:B15"/>
    <mergeCell ref="C11:C15"/>
    <mergeCell ref="D11:D15"/>
    <mergeCell ref="L11:L15"/>
    <mergeCell ref="A103:C103"/>
    <mergeCell ref="A114:C114"/>
    <mergeCell ref="A16:A44"/>
    <mergeCell ref="B16:B44"/>
    <mergeCell ref="C16:C44"/>
    <mergeCell ref="A59:A78"/>
    <mergeCell ref="B59:B78"/>
    <mergeCell ref="C59:C78"/>
    <mergeCell ref="A82:A83"/>
    <mergeCell ref="B82:B83"/>
    <mergeCell ref="C82:C83"/>
    <mergeCell ref="A89:A95"/>
    <mergeCell ref="B89:B95"/>
    <mergeCell ref="C89:C95"/>
    <mergeCell ref="A99:A102"/>
    <mergeCell ref="B99:B102"/>
  </mergeCells>
  <conditionalFormatting sqref="L11 L16 L45 L59 L79 L82 L84 L89 L96 L99">
    <cfRule type="cellIs" dxfId="1" priority="1" operator="greaterThan">
      <formula>1</formula>
    </cfRule>
  </conditionalFormatting>
  <conditionalFormatting sqref="L45 L59">
    <cfRule type="cellIs" dxfId="0" priority="2" operator="greaterThan">
      <formula>100</formula>
    </cfRule>
  </conditionalFormatting>
  <dataValidations count="3">
    <dataValidation operator="greaterThanOrEqual" allowBlank="1" showInputMessage="1" showErrorMessage="1" sqref="E11:E102" xr:uid="{24C1E457-51D2-4D36-8CC7-2D922029205D}"/>
    <dataValidation allowBlank="1" showInputMessage="1" showErrorMessage="1" promptTitle="Validación" prompt="El porcentaje no debe exceder el 100%" sqref="L11 L16 L45 L59 L82 L79 L84 L89 L96 L99" xr:uid="{27296AC6-864D-4D67-8C3F-5EB6BFEE81F7}"/>
    <dataValidation type="date" operator="greaterThanOrEqual" allowBlank="1" showInputMessage="1" showErrorMessage="1" sqref="E103:E107 E119:E123" xr:uid="{68B9EC22-2412-40A0-995C-7783CCF8B502}">
      <formula1>41426</formula1>
    </dataValidation>
  </dataValidations>
  <pageMargins left="0.70866141732283472" right="0.70866141732283472" top="0.74803149606299213" bottom="0.74803149606299213" header="0.31496062992125984" footer="0.31496062992125984"/>
  <pageSetup paperSize="5" scale="53" orientation="landscape" horizontalDpi="4294967294" r:id="rId1"/>
  <headerFooter>
    <oddHeader>&amp;L&amp;G&amp;C&amp;"Arial,Negrita"&amp;16&amp;K000000
PLAN DE MEJORAMIENTO ARCHIVÍSTICO&amp;RVersión: 02
2016/07/13
&amp;P de &amp;N</oddHeader>
    <oddFooter>&amp;LProceso: Inspección, Vigilancia y Control ICV&amp;RCódigo: ICV-F-06</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 VI TRIMESTRE</vt:lpstr>
      <vt:lpstr>'PMA VI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Andrea Rabelly Posada</dc:creator>
  <cp:lastModifiedBy>Adiel Castrillon Tabares</cp:lastModifiedBy>
  <dcterms:created xsi:type="dcterms:W3CDTF">2025-02-07T16:35:34Z</dcterms:created>
  <dcterms:modified xsi:type="dcterms:W3CDTF">2025-02-10T15:32:29Z</dcterms:modified>
</cp:coreProperties>
</file>